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D:\Escritorio\"/>
    </mc:Choice>
  </mc:AlternateContent>
  <bookViews>
    <workbookView xWindow="0" yWindow="0" windowWidth="28800" windowHeight="11700"/>
  </bookViews>
  <sheets>
    <sheet name="Ventas" sheetId="1" r:id="rId1"/>
    <sheet name="Filtros" sheetId="2" r:id="rId2"/>
    <sheet name="Subtotal" sheetId="4" r:id="rId3"/>
    <sheet name="Tabla dinámica" sheetId="5" r:id="rId4"/>
  </sheets>
  <definedNames>
    <definedName name="_xlnm._FilterDatabase" localSheetId="1" hidden="1">Filtros!$A$6:$H$56</definedName>
    <definedName name="_xlnm._FilterDatabase" localSheetId="0" hidden="1">Ventas!$A$3:$H$53</definedName>
  </definedNames>
  <calcPr calcId="162913"/>
</workbook>
</file>

<file path=xl/calcChain.xml><?xml version="1.0" encoding="utf-8"?>
<calcChain xmlns="http://schemas.openxmlformats.org/spreadsheetml/2006/main">
  <c r="G59" i="5" l="1"/>
  <c r="F59" i="5"/>
  <c r="G58" i="5"/>
  <c r="F58" i="5"/>
  <c r="G57" i="5"/>
  <c r="F57" i="5"/>
  <c r="G56" i="5"/>
  <c r="F56" i="5"/>
  <c r="G55" i="5"/>
  <c r="F55" i="5"/>
  <c r="G54" i="5"/>
  <c r="F54" i="5"/>
  <c r="G53" i="5"/>
  <c r="F53" i="5"/>
  <c r="G52" i="5"/>
  <c r="F52" i="5"/>
  <c r="G51" i="5"/>
  <c r="F51" i="5"/>
  <c r="G50" i="5"/>
  <c r="F50" i="5"/>
  <c r="G49" i="5"/>
  <c r="F49" i="5"/>
  <c r="G48" i="5"/>
  <c r="F48" i="5"/>
  <c r="G47" i="5"/>
  <c r="F47" i="5"/>
  <c r="G46" i="5"/>
  <c r="F46" i="5"/>
  <c r="G45" i="5"/>
  <c r="F45" i="5"/>
  <c r="G44" i="5"/>
  <c r="F44" i="5"/>
  <c r="G43" i="5"/>
  <c r="F43" i="5"/>
  <c r="G42" i="5"/>
  <c r="F42" i="5"/>
  <c r="G41" i="5"/>
  <c r="F41" i="5"/>
  <c r="G40" i="5"/>
  <c r="F40" i="5"/>
  <c r="G39" i="5"/>
  <c r="F39" i="5"/>
  <c r="G38" i="5"/>
  <c r="F38" i="5"/>
  <c r="G37" i="5"/>
  <c r="F37" i="5"/>
  <c r="G36" i="5"/>
  <c r="F36" i="5"/>
  <c r="G35" i="5"/>
  <c r="F35" i="5"/>
  <c r="G34" i="5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G59" i="4"/>
  <c r="F59" i="4"/>
  <c r="G58" i="4"/>
  <c r="F58" i="4"/>
  <c r="H58" i="4" s="1"/>
  <c r="G57" i="4"/>
  <c r="F57" i="4"/>
  <c r="G56" i="4"/>
  <c r="F56" i="4"/>
  <c r="H56" i="4" s="1"/>
  <c r="G55" i="4"/>
  <c r="F55" i="4"/>
  <c r="G54" i="4"/>
  <c r="F54" i="4"/>
  <c r="H54" i="4" s="1"/>
  <c r="G53" i="4"/>
  <c r="F53" i="4"/>
  <c r="G52" i="4"/>
  <c r="F52" i="4"/>
  <c r="H52" i="4" s="1"/>
  <c r="G51" i="4"/>
  <c r="F51" i="4"/>
  <c r="G50" i="4"/>
  <c r="F50" i="4"/>
  <c r="G49" i="4"/>
  <c r="F49" i="4"/>
  <c r="G48" i="4"/>
  <c r="F48" i="4"/>
  <c r="H48" i="4" s="1"/>
  <c r="G47" i="4"/>
  <c r="F47" i="4"/>
  <c r="G46" i="4"/>
  <c r="F46" i="4"/>
  <c r="H46" i="4" s="1"/>
  <c r="G45" i="4"/>
  <c r="F45" i="4"/>
  <c r="G44" i="4"/>
  <c r="F44" i="4"/>
  <c r="H44" i="4" s="1"/>
  <c r="G43" i="4"/>
  <c r="F43" i="4"/>
  <c r="G42" i="4"/>
  <c r="F42" i="4"/>
  <c r="H42" i="4" s="1"/>
  <c r="G41" i="4"/>
  <c r="F41" i="4"/>
  <c r="G40" i="4"/>
  <c r="F40" i="4"/>
  <c r="G39" i="4"/>
  <c r="F39" i="4"/>
  <c r="G38" i="4"/>
  <c r="F38" i="4"/>
  <c r="H38" i="4" s="1"/>
  <c r="G37" i="4"/>
  <c r="F37" i="4"/>
  <c r="G36" i="4"/>
  <c r="F36" i="4"/>
  <c r="H36" i="4" s="1"/>
  <c r="G35" i="4"/>
  <c r="F35" i="4"/>
  <c r="G34" i="4"/>
  <c r="F34" i="4"/>
  <c r="H34" i="4" s="1"/>
  <c r="G33" i="4"/>
  <c r="F33" i="4"/>
  <c r="G32" i="4"/>
  <c r="F32" i="4"/>
  <c r="H32" i="4" s="1"/>
  <c r="G31" i="4"/>
  <c r="F31" i="4"/>
  <c r="G30" i="4"/>
  <c r="F30" i="4"/>
  <c r="H30" i="4" s="1"/>
  <c r="G29" i="4"/>
  <c r="F29" i="4"/>
  <c r="G28" i="4"/>
  <c r="F28" i="4"/>
  <c r="H28" i="4" s="1"/>
  <c r="G27" i="4"/>
  <c r="F27" i="4"/>
  <c r="G26" i="4"/>
  <c r="F26" i="4"/>
  <c r="H26" i="4" s="1"/>
  <c r="G25" i="4"/>
  <c r="F25" i="4"/>
  <c r="G24" i="4"/>
  <c r="F24" i="4"/>
  <c r="H24" i="4" s="1"/>
  <c r="G23" i="4"/>
  <c r="F23" i="4"/>
  <c r="G22" i="4"/>
  <c r="F22" i="4"/>
  <c r="H22" i="4" s="1"/>
  <c r="G21" i="4"/>
  <c r="F21" i="4"/>
  <c r="G20" i="4"/>
  <c r="F20" i="4"/>
  <c r="H20" i="4" s="1"/>
  <c r="G19" i="4"/>
  <c r="F19" i="4"/>
  <c r="G18" i="4"/>
  <c r="F18" i="4"/>
  <c r="H18" i="4" s="1"/>
  <c r="G17" i="4"/>
  <c r="F17" i="4"/>
  <c r="G16" i="4"/>
  <c r="F16" i="4"/>
  <c r="H16" i="4" s="1"/>
  <c r="G15" i="4"/>
  <c r="F15" i="4"/>
  <c r="G14" i="4"/>
  <c r="F14" i="4"/>
  <c r="H14" i="4" s="1"/>
  <c r="G13" i="4"/>
  <c r="F13" i="4"/>
  <c r="G12" i="4"/>
  <c r="F12" i="4"/>
  <c r="H12" i="4" s="1"/>
  <c r="G11" i="4"/>
  <c r="F11" i="4"/>
  <c r="G10" i="4"/>
  <c r="F10" i="4"/>
  <c r="G56" i="2"/>
  <c r="F56" i="2"/>
  <c r="G55" i="2"/>
  <c r="F55" i="2"/>
  <c r="G54" i="2"/>
  <c r="F54" i="2"/>
  <c r="G53" i="2"/>
  <c r="F53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H11" i="4" l="1"/>
  <c r="H13" i="4"/>
  <c r="H15" i="4"/>
  <c r="H17" i="4"/>
  <c r="H21" i="4"/>
  <c r="H23" i="4"/>
  <c r="H25" i="4"/>
  <c r="H29" i="4"/>
  <c r="H31" i="4"/>
  <c r="H35" i="4"/>
  <c r="H37" i="4"/>
  <c r="H39" i="4"/>
  <c r="H41" i="4"/>
  <c r="H43" i="4"/>
  <c r="H45" i="4"/>
  <c r="H47" i="4"/>
  <c r="H49" i="4"/>
  <c r="H51" i="4"/>
  <c r="H53" i="4"/>
  <c r="H55" i="4"/>
  <c r="H57" i="4"/>
  <c r="H59" i="4"/>
  <c r="H19" i="4"/>
  <c r="H27" i="4"/>
  <c r="H33" i="4"/>
  <c r="H40" i="4"/>
  <c r="H50" i="4"/>
  <c r="H10" i="4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</calcChain>
</file>

<file path=xl/sharedStrings.xml><?xml version="1.0" encoding="utf-8"?>
<sst xmlns="http://schemas.openxmlformats.org/spreadsheetml/2006/main" count="659" uniqueCount="89">
  <si>
    <t>Compañía XYZ  S.A.</t>
  </si>
  <si>
    <t>CODIGO</t>
  </si>
  <si>
    <t>Zona</t>
  </si>
  <si>
    <t>Doc.</t>
  </si>
  <si>
    <t>Producto</t>
  </si>
  <si>
    <t>Subtotal</t>
  </si>
  <si>
    <t>Valor IVA</t>
  </si>
  <si>
    <t>Vlr. Desc.</t>
  </si>
  <si>
    <t>Total</t>
  </si>
  <si>
    <t>Bajo Cauca</t>
  </si>
  <si>
    <t>06013</t>
  </si>
  <si>
    <t>Confites</t>
  </si>
  <si>
    <t>05533</t>
  </si>
  <si>
    <t>06922</t>
  </si>
  <si>
    <t>03710</t>
  </si>
  <si>
    <t>01499</t>
  </si>
  <si>
    <t>06401</t>
  </si>
  <si>
    <t>Dulces</t>
  </si>
  <si>
    <t>08249</t>
  </si>
  <si>
    <t>01743</t>
  </si>
  <si>
    <t>Galletas</t>
  </si>
  <si>
    <t>03572</t>
  </si>
  <si>
    <t>Cafetera</t>
  </si>
  <si>
    <t>00735</t>
  </si>
  <si>
    <t>01434</t>
  </si>
  <si>
    <t>05690</t>
  </si>
  <si>
    <t>01196</t>
  </si>
  <si>
    <t>03206</t>
  </si>
  <si>
    <t>03489</t>
  </si>
  <si>
    <t>09135</t>
  </si>
  <si>
    <t>01593</t>
  </si>
  <si>
    <t>Chocó</t>
  </si>
  <si>
    <t>09302</t>
  </si>
  <si>
    <t>02009</t>
  </si>
  <si>
    <t>05220</t>
  </si>
  <si>
    <t>04981</t>
  </si>
  <si>
    <t>04283</t>
  </si>
  <si>
    <t>06167</t>
  </si>
  <si>
    <t>Córdoba</t>
  </si>
  <si>
    <t>07930</t>
  </si>
  <si>
    <t>09676</t>
  </si>
  <si>
    <t>02563</t>
  </si>
  <si>
    <t>00095</t>
  </si>
  <si>
    <t>08709</t>
  </si>
  <si>
    <t>06723</t>
  </si>
  <si>
    <t>07275</t>
  </si>
  <si>
    <t>Medellín</t>
  </si>
  <si>
    <t>07313</t>
  </si>
  <si>
    <t>06931</t>
  </si>
  <si>
    <t>01878</t>
  </si>
  <si>
    <t>02378</t>
  </si>
  <si>
    <t>02342</t>
  </si>
  <si>
    <t>06362</t>
  </si>
  <si>
    <t>02730</t>
  </si>
  <si>
    <t>00338</t>
  </si>
  <si>
    <t>06771</t>
  </si>
  <si>
    <t>01202</t>
  </si>
  <si>
    <t>Urabá</t>
  </si>
  <si>
    <t>05377</t>
  </si>
  <si>
    <t>07644</t>
  </si>
  <si>
    <t>06101</t>
  </si>
  <si>
    <t>07622</t>
  </si>
  <si>
    <t>03015</t>
  </si>
  <si>
    <t>05372</t>
  </si>
  <si>
    <t>02836</t>
  </si>
  <si>
    <t>01277</t>
  </si>
  <si>
    <t>09039</t>
  </si>
  <si>
    <t>08541</t>
  </si>
  <si>
    <t>Realizar los siguientes filtros</t>
  </si>
  <si>
    <t>1.  Muestre solo la información donde el subtotal es &gt;= 20 millones y &lt;= a 40 millones</t>
  </si>
  <si>
    <t>2. Luego que muestre los valores donde el iva  sea mayor que 4.500.000 y menor que 1,500.000</t>
  </si>
  <si>
    <t>3. Luego que muestre el total entre 29 y 32 millones</t>
  </si>
  <si>
    <t>Crear un subtotal que permita visualizar por zona:</t>
  </si>
  <si>
    <t>Suma del subtotal</t>
  </si>
  <si>
    <t>Promedio del total</t>
  </si>
  <si>
    <t>Mayor Iva</t>
  </si>
  <si>
    <t>Sacar 5 conclusiones de estos subtotales</t>
  </si>
  <si>
    <t>Crear una tabla dinámica que permita visualizar por producto:</t>
  </si>
  <si>
    <t>Suma del total</t>
  </si>
  <si>
    <t>El documento del cliente</t>
  </si>
  <si>
    <t>el mayor descuento</t>
  </si>
  <si>
    <t>El promedio del subtotal</t>
  </si>
  <si>
    <t>Promedio subtotal</t>
  </si>
  <si>
    <t>suma del total para los productos galletas, cuyo descuento es menor o igual a 4000000</t>
  </si>
  <si>
    <t>sumar los descuentos aplicados para la zona de Urabá</t>
  </si>
  <si>
    <t>Promedio de los descuentos para la zona de Medellín:  promedio.si</t>
  </si>
  <si>
    <t>Mayor valor IVA</t>
  </si>
  <si>
    <t>Menor total</t>
  </si>
  <si>
    <t>Ventas:  Segundo trimestre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</si>
</sst>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color theme="0" tint="-4.9989318521683403E-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16">
    <xf numFmtId="0" fontId="0" fillId="0" borderId="0" xfId="0"/>
    <xf numFmtId="0" fontId="5" fillId="0" borderId="1" xfId="2" applyFont="1" applyBorder="1" applyAlignment="1"/>
    <xf numFmtId="0" fontId="6" fillId="0" borderId="1" xfId="2" applyFont="1" applyBorder="1" applyAlignment="1">
      <alignment horizontal="center"/>
    </xf>
    <xf numFmtId="0" fontId="6" fillId="0" borderId="1" xfId="2" applyFont="1" applyBorder="1" applyAlignment="1"/>
    <xf numFmtId="0" fontId="3" fillId="0" borderId="1" xfId="2" applyBorder="1" applyAlignment="1">
      <alignment horizontal="center"/>
    </xf>
    <xf numFmtId="0" fontId="7" fillId="0" borderId="1" xfId="2" applyFont="1" applyBorder="1"/>
    <xf numFmtId="49" fontId="7" fillId="0" borderId="1" xfId="2" applyNumberFormat="1" applyFont="1" applyBorder="1" applyAlignment="1">
      <alignment horizontal="center"/>
    </xf>
    <xf numFmtId="165" fontId="7" fillId="0" borderId="1" xfId="1" applyNumberFormat="1" applyFont="1" applyBorder="1"/>
    <xf numFmtId="0" fontId="3" fillId="0" borderId="0" xfId="2"/>
    <xf numFmtId="0" fontId="4" fillId="0" borderId="0" xfId="2" applyFont="1" applyBorder="1" applyAlignment="1">
      <alignment horizontal="center"/>
    </xf>
    <xf numFmtId="0" fontId="8" fillId="0" borderId="0" xfId="0" applyFont="1"/>
    <xf numFmtId="165" fontId="2" fillId="0" borderId="1" xfId="0" applyNumberFormat="1" applyFont="1" applyBorder="1"/>
    <xf numFmtId="0" fontId="0" fillId="0" borderId="1" xfId="0" applyBorder="1" applyAlignment="1">
      <alignment horizontal="left"/>
    </xf>
    <xf numFmtId="0" fontId="4" fillId="0" borderId="1" xfId="2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0" fillId="0" borderId="1" xfId="1" applyFont="1" applyBorder="1" applyAlignment="1">
      <alignment horizontal="left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workbookViewId="0">
      <selection activeCell="A3" sqref="A3"/>
    </sheetView>
  </sheetViews>
  <sheetFormatPr baseColWidth="10" defaultRowHeight="15" x14ac:dyDescent="0.25"/>
  <cols>
    <col min="1" max="1" width="15.140625" bestFit="1" customWidth="1"/>
    <col min="5" max="5" width="13.5703125" bestFit="1" customWidth="1"/>
    <col min="6" max="7" width="12.42578125" bestFit="1" customWidth="1"/>
    <col min="8" max="8" width="13.5703125" bestFit="1" customWidth="1"/>
  </cols>
  <sheetData>
    <row r="1" spans="1:12" ht="15.75" x14ac:dyDescent="0.25">
      <c r="A1" s="13" t="s">
        <v>0</v>
      </c>
      <c r="B1" s="13"/>
      <c r="C1" s="13"/>
      <c r="D1" s="13"/>
      <c r="E1" s="13"/>
      <c r="F1" s="13"/>
      <c r="G1" s="13"/>
      <c r="H1" s="13"/>
      <c r="L1" s="10">
        <v>129821798.27225192</v>
      </c>
    </row>
    <row r="2" spans="1:12" ht="15.75" x14ac:dyDescent="0.25">
      <c r="A2" s="13" t="s">
        <v>88</v>
      </c>
      <c r="B2" s="13"/>
      <c r="C2" s="13"/>
      <c r="D2" s="13"/>
      <c r="E2" s="13"/>
      <c r="F2" s="13"/>
      <c r="G2" s="13"/>
      <c r="H2" s="13"/>
    </row>
    <row r="3" spans="1:12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3" t="s">
        <v>7</v>
      </c>
      <c r="H3" s="3" t="s">
        <v>8</v>
      </c>
    </row>
    <row r="4" spans="1:12" x14ac:dyDescent="0.25">
      <c r="A4" s="4">
        <v>1</v>
      </c>
      <c r="B4" s="5" t="s">
        <v>9</v>
      </c>
      <c r="C4" s="6" t="s">
        <v>10</v>
      </c>
      <c r="D4" s="5" t="s">
        <v>11</v>
      </c>
      <c r="E4" s="7">
        <v>14750766.884</v>
      </c>
      <c r="F4" s="7">
        <f t="shared" ref="F4:F35" si="0">E4*16%</f>
        <v>2360122.70144</v>
      </c>
      <c r="G4" s="7">
        <f t="shared" ref="G4:G35" si="1">E4*15%</f>
        <v>2212615.0326</v>
      </c>
      <c r="H4" s="7">
        <f t="shared" ref="H4:H35" si="2">E4+F4-G4</f>
        <v>14898274.552839998</v>
      </c>
    </row>
    <row r="5" spans="1:12" x14ac:dyDescent="0.25">
      <c r="A5" s="4">
        <v>2</v>
      </c>
      <c r="B5" s="5" t="s">
        <v>9</v>
      </c>
      <c r="C5" s="6" t="s">
        <v>12</v>
      </c>
      <c r="D5" s="5" t="s">
        <v>11</v>
      </c>
      <c r="E5" s="7">
        <v>24022984.495999999</v>
      </c>
      <c r="F5" s="7">
        <f t="shared" si="0"/>
        <v>3843677.5193599998</v>
      </c>
      <c r="G5" s="7">
        <f t="shared" si="1"/>
        <v>3603447.6743999999</v>
      </c>
      <c r="H5" s="7">
        <f t="shared" si="2"/>
        <v>24263214.340959996</v>
      </c>
    </row>
    <row r="6" spans="1:12" x14ac:dyDescent="0.25">
      <c r="A6" s="4">
        <v>3</v>
      </c>
      <c r="B6" s="5" t="s">
        <v>9</v>
      </c>
      <c r="C6" s="6" t="s">
        <v>13</v>
      </c>
      <c r="D6" s="5" t="s">
        <v>11</v>
      </c>
      <c r="E6" s="7">
        <v>25953888.149799999</v>
      </c>
      <c r="F6" s="7">
        <f t="shared" si="0"/>
        <v>4152622.103968</v>
      </c>
      <c r="G6" s="7">
        <f t="shared" si="1"/>
        <v>3893083.2224699995</v>
      </c>
      <c r="H6" s="7">
        <f t="shared" si="2"/>
        <v>26213427.031297997</v>
      </c>
    </row>
    <row r="7" spans="1:12" x14ac:dyDescent="0.25">
      <c r="A7" s="4">
        <v>4</v>
      </c>
      <c r="B7" s="5" t="s">
        <v>9</v>
      </c>
      <c r="C7" s="6" t="s">
        <v>14</v>
      </c>
      <c r="D7" s="5" t="s">
        <v>11</v>
      </c>
      <c r="E7" s="7">
        <v>41307447.963</v>
      </c>
      <c r="F7" s="7">
        <f t="shared" si="0"/>
        <v>6609191.6740800003</v>
      </c>
      <c r="G7" s="7">
        <f t="shared" si="1"/>
        <v>6196117.1944499994</v>
      </c>
      <c r="H7" s="7">
        <f t="shared" si="2"/>
        <v>41720522.44263</v>
      </c>
    </row>
    <row r="8" spans="1:12" x14ac:dyDescent="0.25">
      <c r="A8" s="4">
        <v>5</v>
      </c>
      <c r="B8" s="5" t="s">
        <v>9</v>
      </c>
      <c r="C8" s="6" t="s">
        <v>15</v>
      </c>
      <c r="D8" s="5" t="s">
        <v>11</v>
      </c>
      <c r="E8" s="7">
        <v>41928291.950000003</v>
      </c>
      <c r="F8" s="7">
        <f t="shared" si="0"/>
        <v>6708526.7120000003</v>
      </c>
      <c r="G8" s="7">
        <f t="shared" si="1"/>
        <v>6289243.7925000004</v>
      </c>
      <c r="H8" s="7">
        <f t="shared" si="2"/>
        <v>42347574.869499996</v>
      </c>
    </row>
    <row r="9" spans="1:12" x14ac:dyDescent="0.25">
      <c r="A9" s="4">
        <v>23</v>
      </c>
      <c r="B9" s="5" t="s">
        <v>9</v>
      </c>
      <c r="C9" s="6" t="s">
        <v>16</v>
      </c>
      <c r="D9" s="5" t="s">
        <v>17</v>
      </c>
      <c r="E9" s="7">
        <v>38909249.438199997</v>
      </c>
      <c r="F9" s="7">
        <f t="shared" si="0"/>
        <v>6225479.9101120001</v>
      </c>
      <c r="G9" s="7">
        <f t="shared" si="1"/>
        <v>5836387.4157299995</v>
      </c>
      <c r="H9" s="7">
        <f t="shared" si="2"/>
        <v>39298341.932581998</v>
      </c>
    </row>
    <row r="10" spans="1:12" x14ac:dyDescent="0.25">
      <c r="A10" s="4">
        <v>24</v>
      </c>
      <c r="B10" s="5" t="s">
        <v>9</v>
      </c>
      <c r="C10" s="6" t="s">
        <v>18</v>
      </c>
      <c r="D10" s="5" t="s">
        <v>17</v>
      </c>
      <c r="E10" s="7">
        <v>43032673.293899998</v>
      </c>
      <c r="F10" s="7">
        <f t="shared" si="0"/>
        <v>6885227.7270240001</v>
      </c>
      <c r="G10" s="7">
        <f t="shared" si="1"/>
        <v>6454900.9940849999</v>
      </c>
      <c r="H10" s="7">
        <f t="shared" si="2"/>
        <v>43463000.026839003</v>
      </c>
    </row>
    <row r="11" spans="1:12" x14ac:dyDescent="0.25">
      <c r="A11" s="4">
        <v>36</v>
      </c>
      <c r="B11" s="5" t="s">
        <v>9</v>
      </c>
      <c r="C11" s="6" t="s">
        <v>19</v>
      </c>
      <c r="D11" s="5" t="s">
        <v>20</v>
      </c>
      <c r="E11" s="7">
        <v>55179775.011100002</v>
      </c>
      <c r="F11" s="7">
        <f t="shared" si="0"/>
        <v>8828764.0017760005</v>
      </c>
      <c r="G11" s="7">
        <f t="shared" si="1"/>
        <v>8276966.2516649999</v>
      </c>
      <c r="H11" s="7">
        <f t="shared" si="2"/>
        <v>55731572.761211008</v>
      </c>
    </row>
    <row r="12" spans="1:12" x14ac:dyDescent="0.25">
      <c r="A12" s="4">
        <v>37</v>
      </c>
      <c r="B12" s="5" t="s">
        <v>9</v>
      </c>
      <c r="C12" s="6" t="s">
        <v>21</v>
      </c>
      <c r="D12" s="5" t="s">
        <v>20</v>
      </c>
      <c r="E12" s="7">
        <v>40695089.780500002</v>
      </c>
      <c r="F12" s="7">
        <f t="shared" si="0"/>
        <v>6511214.3648800002</v>
      </c>
      <c r="G12" s="7">
        <f t="shared" si="1"/>
        <v>6104263.4670750005</v>
      </c>
      <c r="H12" s="7">
        <f t="shared" si="2"/>
        <v>41102040.678305008</v>
      </c>
    </row>
    <row r="13" spans="1:12" x14ac:dyDescent="0.25">
      <c r="A13" s="4">
        <v>6</v>
      </c>
      <c r="B13" s="5" t="s">
        <v>22</v>
      </c>
      <c r="C13" s="6" t="s">
        <v>23</v>
      </c>
      <c r="D13" s="5" t="s">
        <v>11</v>
      </c>
      <c r="E13" s="7">
        <v>21544521.388038021</v>
      </c>
      <c r="F13" s="7">
        <f t="shared" si="0"/>
        <v>3447123.4220860833</v>
      </c>
      <c r="G13" s="7">
        <f t="shared" si="1"/>
        <v>3231678.2082057032</v>
      </c>
      <c r="H13" s="7">
        <f t="shared" si="2"/>
        <v>21759966.601918399</v>
      </c>
    </row>
    <row r="14" spans="1:12" x14ac:dyDescent="0.25">
      <c r="A14" s="4">
        <v>7</v>
      </c>
      <c r="B14" s="5" t="s">
        <v>22</v>
      </c>
      <c r="C14" s="6" t="s">
        <v>24</v>
      </c>
      <c r="D14" s="5" t="s">
        <v>11</v>
      </c>
      <c r="E14" s="7">
        <v>21361530.913439579</v>
      </c>
      <c r="F14" s="7">
        <f t="shared" si="0"/>
        <v>3417844.9461503327</v>
      </c>
      <c r="G14" s="7">
        <f t="shared" si="1"/>
        <v>3204229.6370159369</v>
      </c>
      <c r="H14" s="7">
        <f t="shared" si="2"/>
        <v>21575146.222573973</v>
      </c>
    </row>
    <row r="15" spans="1:12" x14ac:dyDescent="0.25">
      <c r="A15" s="4">
        <v>8</v>
      </c>
      <c r="B15" s="5" t="s">
        <v>22</v>
      </c>
      <c r="C15" s="6" t="s">
        <v>25</v>
      </c>
      <c r="D15" s="5" t="s">
        <v>11</v>
      </c>
      <c r="E15" s="7">
        <v>41549217</v>
      </c>
      <c r="F15" s="7">
        <f t="shared" si="0"/>
        <v>6647874.7199999997</v>
      </c>
      <c r="G15" s="7">
        <f t="shared" si="1"/>
        <v>6232382.5499999998</v>
      </c>
      <c r="H15" s="7">
        <f t="shared" si="2"/>
        <v>41964709.170000002</v>
      </c>
    </row>
    <row r="16" spans="1:12" x14ac:dyDescent="0.25">
      <c r="A16" s="4">
        <v>9</v>
      </c>
      <c r="B16" s="5" t="s">
        <v>22</v>
      </c>
      <c r="C16" s="6" t="s">
        <v>26</v>
      </c>
      <c r="D16" s="5" t="s">
        <v>11</v>
      </c>
      <c r="E16" s="7">
        <v>37984553.703303218</v>
      </c>
      <c r="F16" s="7">
        <f t="shared" si="0"/>
        <v>6077528.5925285146</v>
      </c>
      <c r="G16" s="7">
        <f t="shared" si="1"/>
        <v>5697683.0554954829</v>
      </c>
      <c r="H16" s="7">
        <f t="shared" si="2"/>
        <v>38364399.240336247</v>
      </c>
    </row>
    <row r="17" spans="1:8" x14ac:dyDescent="0.25">
      <c r="A17" s="4">
        <v>25</v>
      </c>
      <c r="B17" s="5" t="s">
        <v>22</v>
      </c>
      <c r="C17" s="6" t="s">
        <v>27</v>
      </c>
      <c r="D17" s="5" t="s">
        <v>17</v>
      </c>
      <c r="E17" s="7">
        <v>18562772.674058717</v>
      </c>
      <c r="F17" s="7">
        <f t="shared" si="0"/>
        <v>2970043.6278493949</v>
      </c>
      <c r="G17" s="7">
        <f t="shared" si="1"/>
        <v>2784415.9011088074</v>
      </c>
      <c r="H17" s="7">
        <f t="shared" si="2"/>
        <v>18748400.400799304</v>
      </c>
    </row>
    <row r="18" spans="1:8" x14ac:dyDescent="0.25">
      <c r="A18" s="4">
        <v>38</v>
      </c>
      <c r="B18" s="5" t="s">
        <v>22</v>
      </c>
      <c r="C18" s="6" t="s">
        <v>28</v>
      </c>
      <c r="D18" s="5" t="s">
        <v>20</v>
      </c>
      <c r="E18" s="7">
        <v>22158935</v>
      </c>
      <c r="F18" s="7">
        <f t="shared" si="0"/>
        <v>3545429.6</v>
      </c>
      <c r="G18" s="7">
        <f t="shared" si="1"/>
        <v>3323840.25</v>
      </c>
      <c r="H18" s="7">
        <f t="shared" si="2"/>
        <v>22380524.350000001</v>
      </c>
    </row>
    <row r="19" spans="1:8" x14ac:dyDescent="0.25">
      <c r="A19" s="4">
        <v>39</v>
      </c>
      <c r="B19" s="5" t="s">
        <v>22</v>
      </c>
      <c r="C19" s="6" t="s">
        <v>29</v>
      </c>
      <c r="D19" s="5" t="s">
        <v>20</v>
      </c>
      <c r="E19" s="7">
        <v>16910385</v>
      </c>
      <c r="F19" s="7">
        <f t="shared" si="0"/>
        <v>2705661.6</v>
      </c>
      <c r="G19" s="7">
        <f t="shared" si="1"/>
        <v>2536557.75</v>
      </c>
      <c r="H19" s="7">
        <f t="shared" si="2"/>
        <v>17079488.850000001</v>
      </c>
    </row>
    <row r="20" spans="1:8" x14ac:dyDescent="0.25">
      <c r="A20" s="4">
        <v>40</v>
      </c>
      <c r="B20" s="5" t="s">
        <v>22</v>
      </c>
      <c r="C20" s="6" t="s">
        <v>30</v>
      </c>
      <c r="D20" s="5" t="s">
        <v>20</v>
      </c>
      <c r="E20" s="7">
        <v>25515968</v>
      </c>
      <c r="F20" s="7">
        <f t="shared" si="0"/>
        <v>4082554.8799999999</v>
      </c>
      <c r="G20" s="7">
        <f t="shared" si="1"/>
        <v>3827395.1999999997</v>
      </c>
      <c r="H20" s="7">
        <f t="shared" si="2"/>
        <v>25771127.68</v>
      </c>
    </row>
    <row r="21" spans="1:8" x14ac:dyDescent="0.25">
      <c r="A21" s="4">
        <v>10</v>
      </c>
      <c r="B21" s="5" t="s">
        <v>31</v>
      </c>
      <c r="C21" s="6" t="s">
        <v>32</v>
      </c>
      <c r="D21" s="5" t="s">
        <v>11</v>
      </c>
      <c r="E21" s="7">
        <v>3288051</v>
      </c>
      <c r="F21" s="7">
        <f t="shared" si="0"/>
        <v>526088.16</v>
      </c>
      <c r="G21" s="7">
        <f t="shared" si="1"/>
        <v>493207.64999999997</v>
      </c>
      <c r="H21" s="7">
        <f t="shared" si="2"/>
        <v>3320931.5100000002</v>
      </c>
    </row>
    <row r="22" spans="1:8" x14ac:dyDescent="0.25">
      <c r="A22" s="4">
        <v>11</v>
      </c>
      <c r="B22" s="5" t="s">
        <v>31</v>
      </c>
      <c r="C22" s="6" t="s">
        <v>33</v>
      </c>
      <c r="D22" s="5" t="s">
        <v>11</v>
      </c>
      <c r="E22" s="7">
        <v>9086633</v>
      </c>
      <c r="F22" s="7">
        <f t="shared" si="0"/>
        <v>1453861.28</v>
      </c>
      <c r="G22" s="7">
        <f t="shared" si="1"/>
        <v>1362994.95</v>
      </c>
      <c r="H22" s="7">
        <f t="shared" si="2"/>
        <v>9177499.3300000001</v>
      </c>
    </row>
    <row r="23" spans="1:8" x14ac:dyDescent="0.25">
      <c r="A23" s="4">
        <v>12</v>
      </c>
      <c r="B23" s="5" t="s">
        <v>31</v>
      </c>
      <c r="C23" s="6" t="s">
        <v>34</v>
      </c>
      <c r="D23" s="5" t="s">
        <v>11</v>
      </c>
      <c r="E23" s="7">
        <v>29519845</v>
      </c>
      <c r="F23" s="7">
        <f t="shared" si="0"/>
        <v>4723175.2</v>
      </c>
      <c r="G23" s="7">
        <f t="shared" si="1"/>
        <v>4427976.75</v>
      </c>
      <c r="H23" s="7">
        <f t="shared" si="2"/>
        <v>29815043.450000003</v>
      </c>
    </row>
    <row r="24" spans="1:8" x14ac:dyDescent="0.25">
      <c r="A24" s="4">
        <v>26</v>
      </c>
      <c r="B24" s="5" t="s">
        <v>31</v>
      </c>
      <c r="C24" s="6" t="s">
        <v>35</v>
      </c>
      <c r="D24" s="5" t="s">
        <v>17</v>
      </c>
      <c r="E24" s="7">
        <v>34398868</v>
      </c>
      <c r="F24" s="7">
        <f t="shared" si="0"/>
        <v>5503818.8799999999</v>
      </c>
      <c r="G24" s="7">
        <f t="shared" si="1"/>
        <v>5159830.2</v>
      </c>
      <c r="H24" s="7">
        <f t="shared" si="2"/>
        <v>34742856.68</v>
      </c>
    </row>
    <row r="25" spans="1:8" x14ac:dyDescent="0.25">
      <c r="A25" s="4">
        <v>27</v>
      </c>
      <c r="B25" s="5" t="s">
        <v>31</v>
      </c>
      <c r="C25" s="6" t="s">
        <v>36</v>
      </c>
      <c r="D25" s="5" t="s">
        <v>17</v>
      </c>
      <c r="E25" s="7">
        <v>34584820</v>
      </c>
      <c r="F25" s="7">
        <f t="shared" si="0"/>
        <v>5533571.2000000002</v>
      </c>
      <c r="G25" s="7">
        <f t="shared" si="1"/>
        <v>5187723</v>
      </c>
      <c r="H25" s="7">
        <f t="shared" si="2"/>
        <v>34930668.200000003</v>
      </c>
    </row>
    <row r="26" spans="1:8" x14ac:dyDescent="0.25">
      <c r="A26" s="4">
        <v>41</v>
      </c>
      <c r="B26" s="5" t="s">
        <v>31</v>
      </c>
      <c r="C26" s="6" t="s">
        <v>37</v>
      </c>
      <c r="D26" s="5" t="s">
        <v>20</v>
      </c>
      <c r="E26" s="7">
        <v>2479668</v>
      </c>
      <c r="F26" s="7">
        <f t="shared" si="0"/>
        <v>396746.88</v>
      </c>
      <c r="G26" s="7">
        <f t="shared" si="1"/>
        <v>371950.2</v>
      </c>
      <c r="H26" s="7">
        <f t="shared" si="2"/>
        <v>2504464.6799999997</v>
      </c>
    </row>
    <row r="27" spans="1:8" x14ac:dyDescent="0.25">
      <c r="A27" s="4">
        <v>13</v>
      </c>
      <c r="B27" s="5" t="s">
        <v>38</v>
      </c>
      <c r="C27" s="6" t="s">
        <v>39</v>
      </c>
      <c r="D27" s="5" t="s">
        <v>11</v>
      </c>
      <c r="E27" s="7">
        <v>48075647</v>
      </c>
      <c r="F27" s="7">
        <f t="shared" si="0"/>
        <v>7692103.5200000005</v>
      </c>
      <c r="G27" s="7">
        <f t="shared" si="1"/>
        <v>7211347.0499999998</v>
      </c>
      <c r="H27" s="7">
        <f t="shared" si="2"/>
        <v>48556403.470000006</v>
      </c>
    </row>
    <row r="28" spans="1:8" x14ac:dyDescent="0.25">
      <c r="A28" s="4">
        <v>14</v>
      </c>
      <c r="B28" s="5" t="s">
        <v>38</v>
      </c>
      <c r="C28" s="6" t="s">
        <v>40</v>
      </c>
      <c r="D28" s="5" t="s">
        <v>11</v>
      </c>
      <c r="E28" s="7">
        <v>61511357</v>
      </c>
      <c r="F28" s="7">
        <f t="shared" si="0"/>
        <v>9841817.120000001</v>
      </c>
      <c r="G28" s="7">
        <f t="shared" si="1"/>
        <v>9226703.5499999989</v>
      </c>
      <c r="H28" s="7">
        <f t="shared" si="2"/>
        <v>62126470.570000008</v>
      </c>
    </row>
    <row r="29" spans="1:8" x14ac:dyDescent="0.25">
      <c r="A29" s="4">
        <v>28</v>
      </c>
      <c r="B29" s="5" t="s">
        <v>38</v>
      </c>
      <c r="C29" s="6" t="s">
        <v>41</v>
      </c>
      <c r="D29" s="5" t="s">
        <v>17</v>
      </c>
      <c r="E29" s="7">
        <v>41585427</v>
      </c>
      <c r="F29" s="7">
        <f t="shared" si="0"/>
        <v>6653668.3200000003</v>
      </c>
      <c r="G29" s="7">
        <f t="shared" si="1"/>
        <v>6237814.0499999998</v>
      </c>
      <c r="H29" s="7">
        <f t="shared" si="2"/>
        <v>42001281.270000003</v>
      </c>
    </row>
    <row r="30" spans="1:8" x14ac:dyDescent="0.25">
      <c r="A30" s="4">
        <v>29</v>
      </c>
      <c r="B30" s="5" t="s">
        <v>38</v>
      </c>
      <c r="C30" s="6" t="s">
        <v>42</v>
      </c>
      <c r="D30" s="5" t="s">
        <v>17</v>
      </c>
      <c r="E30" s="7">
        <v>19223688</v>
      </c>
      <c r="F30" s="7">
        <f t="shared" si="0"/>
        <v>3075790.08</v>
      </c>
      <c r="G30" s="7">
        <f t="shared" si="1"/>
        <v>2883553.1999999997</v>
      </c>
      <c r="H30" s="7">
        <f t="shared" si="2"/>
        <v>19415924.879999999</v>
      </c>
    </row>
    <row r="31" spans="1:8" x14ac:dyDescent="0.25">
      <c r="A31" s="4">
        <v>30</v>
      </c>
      <c r="B31" s="5" t="s">
        <v>38</v>
      </c>
      <c r="C31" s="6" t="s">
        <v>43</v>
      </c>
      <c r="D31" s="5" t="s">
        <v>17</v>
      </c>
      <c r="E31" s="7">
        <v>7837022</v>
      </c>
      <c r="F31" s="7">
        <f t="shared" si="0"/>
        <v>1253923.52</v>
      </c>
      <c r="G31" s="7">
        <f t="shared" si="1"/>
        <v>1175553.3</v>
      </c>
      <c r="H31" s="7">
        <f t="shared" si="2"/>
        <v>7915392.2199999997</v>
      </c>
    </row>
    <row r="32" spans="1:8" x14ac:dyDescent="0.25">
      <c r="A32" s="4">
        <v>42</v>
      </c>
      <c r="B32" s="5" t="s">
        <v>38</v>
      </c>
      <c r="C32" s="6" t="s">
        <v>44</v>
      </c>
      <c r="D32" s="5" t="s">
        <v>20</v>
      </c>
      <c r="E32" s="7">
        <v>41594143</v>
      </c>
      <c r="F32" s="7">
        <f t="shared" si="0"/>
        <v>6655062.8799999999</v>
      </c>
      <c r="G32" s="7">
        <f t="shared" si="1"/>
        <v>6239121.4500000002</v>
      </c>
      <c r="H32" s="7">
        <f t="shared" si="2"/>
        <v>42010084.43</v>
      </c>
    </row>
    <row r="33" spans="1:8" x14ac:dyDescent="0.25">
      <c r="A33" s="4">
        <v>43</v>
      </c>
      <c r="B33" s="5" t="s">
        <v>38</v>
      </c>
      <c r="C33" s="6" t="s">
        <v>45</v>
      </c>
      <c r="D33" s="5" t="s">
        <v>20</v>
      </c>
      <c r="E33" s="7">
        <v>22480876</v>
      </c>
      <c r="F33" s="7">
        <f t="shared" si="0"/>
        <v>3596940.16</v>
      </c>
      <c r="G33" s="7">
        <f t="shared" si="1"/>
        <v>3372131.4</v>
      </c>
      <c r="H33" s="7">
        <f t="shared" si="2"/>
        <v>22705684.760000002</v>
      </c>
    </row>
    <row r="34" spans="1:8" x14ac:dyDescent="0.25">
      <c r="A34" s="4">
        <v>15</v>
      </c>
      <c r="B34" s="5" t="s">
        <v>46</v>
      </c>
      <c r="C34" s="6" t="s">
        <v>47</v>
      </c>
      <c r="D34" s="5" t="s">
        <v>11</v>
      </c>
      <c r="E34" s="7">
        <v>32913511</v>
      </c>
      <c r="F34" s="7">
        <f t="shared" si="0"/>
        <v>5266161.76</v>
      </c>
      <c r="G34" s="7">
        <f t="shared" si="1"/>
        <v>4937026.6499999994</v>
      </c>
      <c r="H34" s="7">
        <f t="shared" si="2"/>
        <v>33242646.109999999</v>
      </c>
    </row>
    <row r="35" spans="1:8" x14ac:dyDescent="0.25">
      <c r="A35" s="4">
        <v>16</v>
      </c>
      <c r="B35" s="5" t="s">
        <v>46</v>
      </c>
      <c r="C35" s="6" t="s">
        <v>48</v>
      </c>
      <c r="D35" s="5" t="s">
        <v>11</v>
      </c>
      <c r="E35" s="7">
        <v>24364407</v>
      </c>
      <c r="F35" s="7">
        <f t="shared" si="0"/>
        <v>3898305.12</v>
      </c>
      <c r="G35" s="7">
        <f t="shared" si="1"/>
        <v>3654661.05</v>
      </c>
      <c r="H35" s="7">
        <f t="shared" si="2"/>
        <v>24608051.07</v>
      </c>
    </row>
    <row r="36" spans="1:8" x14ac:dyDescent="0.25">
      <c r="A36" s="4">
        <v>17</v>
      </c>
      <c r="B36" s="5" t="s">
        <v>46</v>
      </c>
      <c r="C36" s="6" t="s">
        <v>49</v>
      </c>
      <c r="D36" s="5" t="s">
        <v>11</v>
      </c>
      <c r="E36" s="7">
        <v>26786017</v>
      </c>
      <c r="F36" s="7">
        <f t="shared" ref="F36:F53" si="3">E36*16%</f>
        <v>4285762.72</v>
      </c>
      <c r="G36" s="7">
        <f t="shared" ref="G36:G53" si="4">E36*15%</f>
        <v>4017902.55</v>
      </c>
      <c r="H36" s="7">
        <f t="shared" ref="H36:H53" si="5">E36+F36-G36</f>
        <v>27053877.169999998</v>
      </c>
    </row>
    <row r="37" spans="1:8" x14ac:dyDescent="0.25">
      <c r="A37" s="4">
        <v>18</v>
      </c>
      <c r="B37" s="5" t="s">
        <v>46</v>
      </c>
      <c r="C37" s="6" t="s">
        <v>50</v>
      </c>
      <c r="D37" s="5" t="s">
        <v>11</v>
      </c>
      <c r="E37" s="7">
        <v>28335496</v>
      </c>
      <c r="F37" s="7">
        <f t="shared" si="3"/>
        <v>4533679.3600000003</v>
      </c>
      <c r="G37" s="7">
        <f t="shared" si="4"/>
        <v>4250324.3999999994</v>
      </c>
      <c r="H37" s="7">
        <f t="shared" si="5"/>
        <v>28618850.960000001</v>
      </c>
    </row>
    <row r="38" spans="1:8" x14ac:dyDescent="0.25">
      <c r="A38" s="4">
        <v>31</v>
      </c>
      <c r="B38" s="5" t="s">
        <v>46</v>
      </c>
      <c r="C38" s="6" t="s">
        <v>51</v>
      </c>
      <c r="D38" s="5" t="s">
        <v>17</v>
      </c>
      <c r="E38" s="7">
        <v>30469769</v>
      </c>
      <c r="F38" s="7">
        <f t="shared" si="3"/>
        <v>4875163.04</v>
      </c>
      <c r="G38" s="7">
        <f t="shared" si="4"/>
        <v>4570465.3499999996</v>
      </c>
      <c r="H38" s="7">
        <f t="shared" si="5"/>
        <v>30774466.689999998</v>
      </c>
    </row>
    <row r="39" spans="1:8" x14ac:dyDescent="0.25">
      <c r="A39" s="4">
        <v>32</v>
      </c>
      <c r="B39" s="5" t="s">
        <v>46</v>
      </c>
      <c r="C39" s="6" t="s">
        <v>52</v>
      </c>
      <c r="D39" s="5" t="s">
        <v>17</v>
      </c>
      <c r="E39" s="7">
        <v>26015794</v>
      </c>
      <c r="F39" s="7">
        <f t="shared" si="3"/>
        <v>4162527.04</v>
      </c>
      <c r="G39" s="7">
        <f t="shared" si="4"/>
        <v>3902369.0999999996</v>
      </c>
      <c r="H39" s="7">
        <f t="shared" si="5"/>
        <v>26275951.939999998</v>
      </c>
    </row>
    <row r="40" spans="1:8" x14ac:dyDescent="0.25">
      <c r="A40" s="4">
        <v>44</v>
      </c>
      <c r="B40" s="5" t="s">
        <v>46</v>
      </c>
      <c r="C40" s="6" t="s">
        <v>53</v>
      </c>
      <c r="D40" s="5" t="s">
        <v>20</v>
      </c>
      <c r="E40" s="7">
        <v>30827575</v>
      </c>
      <c r="F40" s="7">
        <f t="shared" si="3"/>
        <v>4932412</v>
      </c>
      <c r="G40" s="7">
        <f t="shared" si="4"/>
        <v>4624136.25</v>
      </c>
      <c r="H40" s="7">
        <f t="shared" si="5"/>
        <v>31135850.75</v>
      </c>
    </row>
    <row r="41" spans="1:8" x14ac:dyDescent="0.25">
      <c r="A41" s="4">
        <v>45</v>
      </c>
      <c r="B41" s="5" t="s">
        <v>46</v>
      </c>
      <c r="C41" s="6" t="s">
        <v>54</v>
      </c>
      <c r="D41" s="5" t="s">
        <v>20</v>
      </c>
      <c r="E41" s="7">
        <v>43255236.678019792</v>
      </c>
      <c r="F41" s="7">
        <f t="shared" si="3"/>
        <v>6920837.8684831671</v>
      </c>
      <c r="G41" s="7">
        <f t="shared" si="4"/>
        <v>6488285.501702969</v>
      </c>
      <c r="H41" s="7">
        <f t="shared" si="5"/>
        <v>43687789.044799991</v>
      </c>
    </row>
    <row r="42" spans="1:8" x14ac:dyDescent="0.25">
      <c r="A42" s="4">
        <v>46</v>
      </c>
      <c r="B42" s="5" t="s">
        <v>46</v>
      </c>
      <c r="C42" s="6" t="s">
        <v>55</v>
      </c>
      <c r="D42" s="5" t="s">
        <v>20</v>
      </c>
      <c r="E42" s="7">
        <v>30783265</v>
      </c>
      <c r="F42" s="7">
        <f t="shared" si="3"/>
        <v>4925322.4000000004</v>
      </c>
      <c r="G42" s="7">
        <f t="shared" si="4"/>
        <v>4617489.75</v>
      </c>
      <c r="H42" s="7">
        <f t="shared" si="5"/>
        <v>31091097.649999999</v>
      </c>
    </row>
    <row r="43" spans="1:8" x14ac:dyDescent="0.25">
      <c r="A43" s="4">
        <v>47</v>
      </c>
      <c r="B43" s="5" t="s">
        <v>46</v>
      </c>
      <c r="C43" s="6" t="s">
        <v>56</v>
      </c>
      <c r="D43" s="5" t="s">
        <v>20</v>
      </c>
      <c r="E43" s="7">
        <v>27626815</v>
      </c>
      <c r="F43" s="7">
        <f t="shared" si="3"/>
        <v>4420290.4000000004</v>
      </c>
      <c r="G43" s="7">
        <f t="shared" si="4"/>
        <v>4144022.25</v>
      </c>
      <c r="H43" s="7">
        <f t="shared" si="5"/>
        <v>27903083.149999999</v>
      </c>
    </row>
    <row r="44" spans="1:8" x14ac:dyDescent="0.25">
      <c r="A44" s="4">
        <v>19</v>
      </c>
      <c r="B44" s="5" t="s">
        <v>57</v>
      </c>
      <c r="C44" s="6" t="s">
        <v>58</v>
      </c>
      <c r="D44" s="5" t="s">
        <v>11</v>
      </c>
      <c r="E44" s="7">
        <v>32692921</v>
      </c>
      <c r="F44" s="7">
        <f t="shared" si="3"/>
        <v>5230867.3600000003</v>
      </c>
      <c r="G44" s="7">
        <f t="shared" si="4"/>
        <v>4903938.1499999994</v>
      </c>
      <c r="H44" s="7">
        <f t="shared" si="5"/>
        <v>33019850.210000001</v>
      </c>
    </row>
    <row r="45" spans="1:8" x14ac:dyDescent="0.25">
      <c r="A45" s="4">
        <v>20</v>
      </c>
      <c r="B45" s="5" t="s">
        <v>57</v>
      </c>
      <c r="C45" s="6" t="s">
        <v>59</v>
      </c>
      <c r="D45" s="5" t="s">
        <v>11</v>
      </c>
      <c r="E45" s="7">
        <v>44575309</v>
      </c>
      <c r="F45" s="7">
        <f t="shared" si="3"/>
        <v>7132049.4400000004</v>
      </c>
      <c r="G45" s="7">
        <f t="shared" si="4"/>
        <v>6686296.3499999996</v>
      </c>
      <c r="H45" s="7">
        <f t="shared" si="5"/>
        <v>45021062.089999996</v>
      </c>
    </row>
    <row r="46" spans="1:8" x14ac:dyDescent="0.25">
      <c r="A46" s="4">
        <v>21</v>
      </c>
      <c r="B46" s="5" t="s">
        <v>57</v>
      </c>
      <c r="C46" s="6" t="s">
        <v>60</v>
      </c>
      <c r="D46" s="5" t="s">
        <v>11</v>
      </c>
      <c r="E46" s="7">
        <v>29114270</v>
      </c>
      <c r="F46" s="7">
        <f t="shared" si="3"/>
        <v>4658283.2</v>
      </c>
      <c r="G46" s="7">
        <f t="shared" si="4"/>
        <v>4367140.5</v>
      </c>
      <c r="H46" s="7">
        <f t="shared" si="5"/>
        <v>29405412.700000003</v>
      </c>
    </row>
    <row r="47" spans="1:8" x14ac:dyDescent="0.25">
      <c r="A47" s="4">
        <v>22</v>
      </c>
      <c r="B47" s="5" t="s">
        <v>57</v>
      </c>
      <c r="C47" s="6" t="s">
        <v>61</v>
      </c>
      <c r="D47" s="5" t="s">
        <v>11</v>
      </c>
      <c r="E47" s="7">
        <v>29014366</v>
      </c>
      <c r="F47" s="7">
        <f t="shared" si="3"/>
        <v>4642298.5600000005</v>
      </c>
      <c r="G47" s="7">
        <f t="shared" si="4"/>
        <v>4352154.8999999994</v>
      </c>
      <c r="H47" s="7">
        <f t="shared" si="5"/>
        <v>29304509.660000004</v>
      </c>
    </row>
    <row r="48" spans="1:8" x14ac:dyDescent="0.25">
      <c r="A48" s="4">
        <v>33</v>
      </c>
      <c r="B48" s="5" t="s">
        <v>57</v>
      </c>
      <c r="C48" s="6" t="s">
        <v>62</v>
      </c>
      <c r="D48" s="5" t="s">
        <v>17</v>
      </c>
      <c r="E48" s="7">
        <v>33244128.734983094</v>
      </c>
      <c r="F48" s="7">
        <f t="shared" si="3"/>
        <v>5319060.5975972954</v>
      </c>
      <c r="G48" s="7">
        <f t="shared" si="4"/>
        <v>4986619.3102474641</v>
      </c>
      <c r="H48" s="7">
        <f t="shared" si="5"/>
        <v>33576570.022332922</v>
      </c>
    </row>
    <row r="49" spans="1:8" x14ac:dyDescent="0.25">
      <c r="A49" s="4">
        <v>34</v>
      </c>
      <c r="B49" s="5" t="s">
        <v>57</v>
      </c>
      <c r="C49" s="6" t="s">
        <v>63</v>
      </c>
      <c r="D49" s="5" t="s">
        <v>17</v>
      </c>
      <c r="E49" s="7">
        <v>34421774</v>
      </c>
      <c r="F49" s="7">
        <f t="shared" si="3"/>
        <v>5507483.8399999999</v>
      </c>
      <c r="G49" s="7">
        <f t="shared" si="4"/>
        <v>5163266.0999999996</v>
      </c>
      <c r="H49" s="7">
        <f t="shared" si="5"/>
        <v>34765991.740000002</v>
      </c>
    </row>
    <row r="50" spans="1:8" x14ac:dyDescent="0.25">
      <c r="A50" s="4">
        <v>35</v>
      </c>
      <c r="B50" s="5" t="s">
        <v>57</v>
      </c>
      <c r="C50" s="6" t="s">
        <v>64</v>
      </c>
      <c r="D50" s="5" t="s">
        <v>17</v>
      </c>
      <c r="E50" s="7">
        <v>22812688.505930461</v>
      </c>
      <c r="F50" s="7">
        <f t="shared" si="3"/>
        <v>3650030.160948874</v>
      </c>
      <c r="G50" s="7">
        <f t="shared" si="4"/>
        <v>3421903.275889569</v>
      </c>
      <c r="H50" s="7">
        <f t="shared" si="5"/>
        <v>23040815.390989766</v>
      </c>
    </row>
    <row r="51" spans="1:8" x14ac:dyDescent="0.25">
      <c r="A51" s="4">
        <v>48</v>
      </c>
      <c r="B51" s="5" t="s">
        <v>57</v>
      </c>
      <c r="C51" s="6" t="s">
        <v>65</v>
      </c>
      <c r="D51" s="5" t="s">
        <v>20</v>
      </c>
      <c r="E51" s="7">
        <v>33368970</v>
      </c>
      <c r="F51" s="7">
        <f t="shared" si="3"/>
        <v>5339035.2</v>
      </c>
      <c r="G51" s="7">
        <f t="shared" si="4"/>
        <v>5005345.5</v>
      </c>
      <c r="H51" s="7">
        <f t="shared" si="5"/>
        <v>33702659.700000003</v>
      </c>
    </row>
    <row r="52" spans="1:8" x14ac:dyDescent="0.25">
      <c r="A52" s="4">
        <v>49</v>
      </c>
      <c r="B52" s="5" t="s">
        <v>57</v>
      </c>
      <c r="C52" s="6" t="s">
        <v>66</v>
      </c>
      <c r="D52" s="5" t="s">
        <v>20</v>
      </c>
      <c r="E52" s="7">
        <v>19573875.932922684</v>
      </c>
      <c r="F52" s="7">
        <f t="shared" si="3"/>
        <v>3131820.1492676293</v>
      </c>
      <c r="G52" s="7">
        <f t="shared" si="4"/>
        <v>2936081.3899384025</v>
      </c>
      <c r="H52" s="7">
        <f t="shared" si="5"/>
        <v>19769614.69225191</v>
      </c>
    </row>
    <row r="53" spans="1:8" x14ac:dyDescent="0.25">
      <c r="A53" s="4">
        <v>50</v>
      </c>
      <c r="B53" s="5" t="s">
        <v>57</v>
      </c>
      <c r="C53" s="6" t="s">
        <v>67</v>
      </c>
      <c r="D53" s="5" t="s">
        <v>20</v>
      </c>
      <c r="E53" s="7">
        <v>19416726</v>
      </c>
      <c r="F53" s="7">
        <f t="shared" si="3"/>
        <v>3106676.16</v>
      </c>
      <c r="G53" s="7">
        <f t="shared" si="4"/>
        <v>2912508.9</v>
      </c>
      <c r="H53" s="7">
        <f t="shared" si="5"/>
        <v>19610893.260000002</v>
      </c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14" t="s">
        <v>82</v>
      </c>
      <c r="B55" s="14"/>
      <c r="C55" s="14"/>
      <c r="D55" s="14"/>
      <c r="E55" s="14"/>
      <c r="F55" s="14"/>
      <c r="G55" s="14"/>
      <c r="H55" s="11"/>
    </row>
    <row r="56" spans="1:8" x14ac:dyDescent="0.25">
      <c r="A56" s="12" t="s">
        <v>83</v>
      </c>
      <c r="B56" s="12"/>
      <c r="C56" s="12"/>
      <c r="D56" s="12"/>
      <c r="E56" s="12"/>
      <c r="F56" s="12"/>
      <c r="G56" s="12"/>
      <c r="H56" s="11"/>
    </row>
    <row r="57" spans="1:8" x14ac:dyDescent="0.25">
      <c r="A57" s="15" t="s">
        <v>84</v>
      </c>
      <c r="B57" s="15"/>
      <c r="C57" s="15"/>
      <c r="D57" s="15"/>
      <c r="E57" s="15"/>
      <c r="F57" s="15"/>
      <c r="G57" s="15"/>
      <c r="H57" s="11"/>
    </row>
    <row r="58" spans="1:8" x14ac:dyDescent="0.25">
      <c r="A58" s="12" t="s">
        <v>85</v>
      </c>
      <c r="B58" s="12"/>
      <c r="C58" s="12"/>
      <c r="D58" s="12"/>
      <c r="E58" s="12"/>
      <c r="F58" s="12"/>
      <c r="G58" s="12"/>
      <c r="H58" s="11"/>
    </row>
    <row r="59" spans="1:8" x14ac:dyDescent="0.25">
      <c r="A59" s="12" t="s">
        <v>86</v>
      </c>
      <c r="B59" s="12"/>
      <c r="C59" s="12"/>
      <c r="D59" s="12"/>
      <c r="E59" s="12"/>
      <c r="F59" s="12"/>
      <c r="G59" s="12"/>
      <c r="H59" s="11"/>
    </row>
    <row r="60" spans="1:8" x14ac:dyDescent="0.25">
      <c r="A60" s="12" t="s">
        <v>87</v>
      </c>
      <c r="B60" s="12"/>
      <c r="C60" s="12"/>
      <c r="D60" s="12"/>
      <c r="E60" s="12"/>
      <c r="F60" s="12"/>
      <c r="G60" s="12"/>
      <c r="H60" s="11"/>
    </row>
  </sheetData>
  <mergeCells count="8">
    <mergeCell ref="A59:G59"/>
    <mergeCell ref="A60:G60"/>
    <mergeCell ref="A58:G58"/>
    <mergeCell ref="A1:H1"/>
    <mergeCell ref="A2:H2"/>
    <mergeCell ref="A55:G55"/>
    <mergeCell ref="A56:G56"/>
    <mergeCell ref="A57:G57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selection activeCell="A6" sqref="A6"/>
    </sheetView>
  </sheetViews>
  <sheetFormatPr baseColWidth="10" defaultRowHeight="15" x14ac:dyDescent="0.25"/>
  <cols>
    <col min="5" max="5" width="13.5703125" bestFit="1" customWidth="1"/>
    <col min="6" max="7" width="12.42578125" bestFit="1" customWidth="1"/>
    <col min="8" max="8" width="13.5703125" bestFit="1" customWidth="1"/>
  </cols>
  <sheetData>
    <row r="1" spans="1:8" ht="15.75" x14ac:dyDescent="0.25">
      <c r="A1" s="13" t="s">
        <v>68</v>
      </c>
      <c r="B1" s="13"/>
      <c r="C1" s="13"/>
      <c r="D1" s="13"/>
      <c r="E1" s="13"/>
      <c r="F1" s="13"/>
      <c r="G1" s="13"/>
      <c r="H1" s="13"/>
    </row>
    <row r="2" spans="1:8" ht="15.75" x14ac:dyDescent="0.25">
      <c r="A2" s="8" t="s">
        <v>69</v>
      </c>
      <c r="B2" s="9"/>
      <c r="C2" s="9"/>
      <c r="D2" s="9"/>
      <c r="E2" s="9"/>
      <c r="F2" s="9"/>
      <c r="G2" s="9"/>
      <c r="H2" s="9"/>
    </row>
    <row r="3" spans="1:8" ht="15.75" x14ac:dyDescent="0.25">
      <c r="A3" t="s">
        <v>70</v>
      </c>
      <c r="B3" s="9"/>
      <c r="C3" s="9"/>
      <c r="D3" s="9"/>
      <c r="E3" s="9"/>
      <c r="F3" s="9"/>
      <c r="G3" s="9"/>
      <c r="H3" s="9"/>
    </row>
    <row r="4" spans="1:8" ht="15.75" x14ac:dyDescent="0.25">
      <c r="A4" t="s">
        <v>71</v>
      </c>
      <c r="B4" s="9"/>
      <c r="C4" s="9"/>
      <c r="D4" s="9"/>
      <c r="E4" s="9"/>
      <c r="F4" s="9"/>
      <c r="G4" s="9"/>
      <c r="H4" s="9"/>
    </row>
    <row r="5" spans="1:8" ht="15.75" x14ac:dyDescent="0.25">
      <c r="A5" s="13" t="s">
        <v>88</v>
      </c>
      <c r="B5" s="13"/>
      <c r="C5" s="13"/>
      <c r="D5" s="13"/>
      <c r="E5" s="13"/>
      <c r="F5" s="13"/>
      <c r="G5" s="13"/>
      <c r="H5" s="13"/>
    </row>
    <row r="6" spans="1:8" x14ac:dyDescent="0.25">
      <c r="A6" s="1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3" t="s">
        <v>6</v>
      </c>
      <c r="G6" s="3" t="s">
        <v>7</v>
      </c>
      <c r="H6" s="3" t="s">
        <v>8</v>
      </c>
    </row>
    <row r="7" spans="1:8" x14ac:dyDescent="0.25">
      <c r="A7" s="4">
        <v>1</v>
      </c>
      <c r="B7" s="5" t="s">
        <v>9</v>
      </c>
      <c r="C7" s="6" t="s">
        <v>10</v>
      </c>
      <c r="D7" s="5" t="s">
        <v>11</v>
      </c>
      <c r="E7" s="7">
        <v>14750766.884</v>
      </c>
      <c r="F7" s="7">
        <f t="shared" ref="F7:F38" si="0">E7*16%</f>
        <v>2360122.70144</v>
      </c>
      <c r="G7" s="7">
        <f t="shared" ref="G7:G38" si="1">E7*15%</f>
        <v>2212615.0326</v>
      </c>
      <c r="H7" s="7">
        <f t="shared" ref="H7:H38" si="2">E7+F7-G7</f>
        <v>14898274.552839998</v>
      </c>
    </row>
    <row r="8" spans="1:8" x14ac:dyDescent="0.25">
      <c r="A8" s="4">
        <v>2</v>
      </c>
      <c r="B8" s="5" t="s">
        <v>9</v>
      </c>
      <c r="C8" s="6" t="s">
        <v>12</v>
      </c>
      <c r="D8" s="5" t="s">
        <v>11</v>
      </c>
      <c r="E8" s="7">
        <v>24022984.495999999</v>
      </c>
      <c r="F8" s="7">
        <f t="shared" si="0"/>
        <v>3843677.5193599998</v>
      </c>
      <c r="G8" s="7">
        <f t="shared" si="1"/>
        <v>3603447.6743999999</v>
      </c>
      <c r="H8" s="7">
        <f t="shared" si="2"/>
        <v>24263214.340959996</v>
      </c>
    </row>
    <row r="9" spans="1:8" x14ac:dyDescent="0.25">
      <c r="A9" s="4">
        <v>3</v>
      </c>
      <c r="B9" s="5" t="s">
        <v>9</v>
      </c>
      <c r="C9" s="6" t="s">
        <v>13</v>
      </c>
      <c r="D9" s="5" t="s">
        <v>11</v>
      </c>
      <c r="E9" s="7">
        <v>25953888.149799999</v>
      </c>
      <c r="F9" s="7">
        <f t="shared" si="0"/>
        <v>4152622.103968</v>
      </c>
      <c r="G9" s="7">
        <f t="shared" si="1"/>
        <v>3893083.2224699995</v>
      </c>
      <c r="H9" s="7">
        <f t="shared" si="2"/>
        <v>26213427.031297997</v>
      </c>
    </row>
    <row r="10" spans="1:8" x14ac:dyDescent="0.25">
      <c r="A10" s="4">
        <v>4</v>
      </c>
      <c r="B10" s="5" t="s">
        <v>9</v>
      </c>
      <c r="C10" s="6" t="s">
        <v>14</v>
      </c>
      <c r="D10" s="5" t="s">
        <v>11</v>
      </c>
      <c r="E10" s="7">
        <v>41307447.963</v>
      </c>
      <c r="F10" s="7">
        <f t="shared" si="0"/>
        <v>6609191.6740800003</v>
      </c>
      <c r="G10" s="7">
        <f t="shared" si="1"/>
        <v>6196117.1944499994</v>
      </c>
      <c r="H10" s="7">
        <f t="shared" si="2"/>
        <v>41720522.44263</v>
      </c>
    </row>
    <row r="11" spans="1:8" x14ac:dyDescent="0.25">
      <c r="A11" s="4">
        <v>5</v>
      </c>
      <c r="B11" s="5" t="s">
        <v>9</v>
      </c>
      <c r="C11" s="6" t="s">
        <v>15</v>
      </c>
      <c r="D11" s="5" t="s">
        <v>11</v>
      </c>
      <c r="E11" s="7">
        <v>41928291.950000003</v>
      </c>
      <c r="F11" s="7">
        <f t="shared" si="0"/>
        <v>6708526.7120000003</v>
      </c>
      <c r="G11" s="7">
        <f t="shared" si="1"/>
        <v>6289243.7925000004</v>
      </c>
      <c r="H11" s="7">
        <f t="shared" si="2"/>
        <v>42347574.869499996</v>
      </c>
    </row>
    <row r="12" spans="1:8" x14ac:dyDescent="0.25">
      <c r="A12" s="4">
        <v>23</v>
      </c>
      <c r="B12" s="5" t="s">
        <v>9</v>
      </c>
      <c r="C12" s="6" t="s">
        <v>16</v>
      </c>
      <c r="D12" s="5" t="s">
        <v>17</v>
      </c>
      <c r="E12" s="7">
        <v>38909249.438199997</v>
      </c>
      <c r="F12" s="7">
        <f t="shared" si="0"/>
        <v>6225479.9101120001</v>
      </c>
      <c r="G12" s="7">
        <f t="shared" si="1"/>
        <v>5836387.4157299995</v>
      </c>
      <c r="H12" s="7">
        <f t="shared" si="2"/>
        <v>39298341.932581998</v>
      </c>
    </row>
    <row r="13" spans="1:8" x14ac:dyDescent="0.25">
      <c r="A13" s="4">
        <v>24</v>
      </c>
      <c r="B13" s="5" t="s">
        <v>9</v>
      </c>
      <c r="C13" s="6" t="s">
        <v>18</v>
      </c>
      <c r="D13" s="5" t="s">
        <v>17</v>
      </c>
      <c r="E13" s="7">
        <v>43032673.293899998</v>
      </c>
      <c r="F13" s="7">
        <f t="shared" si="0"/>
        <v>6885227.7270240001</v>
      </c>
      <c r="G13" s="7">
        <f t="shared" si="1"/>
        <v>6454900.9940849999</v>
      </c>
      <c r="H13" s="7">
        <f t="shared" si="2"/>
        <v>43463000.026839003</v>
      </c>
    </row>
    <row r="14" spans="1:8" x14ac:dyDescent="0.25">
      <c r="A14" s="4">
        <v>36</v>
      </c>
      <c r="B14" s="5" t="s">
        <v>9</v>
      </c>
      <c r="C14" s="6" t="s">
        <v>19</v>
      </c>
      <c r="D14" s="5" t="s">
        <v>20</v>
      </c>
      <c r="E14" s="7">
        <v>55179775.011100002</v>
      </c>
      <c r="F14" s="7">
        <f t="shared" si="0"/>
        <v>8828764.0017760005</v>
      </c>
      <c r="G14" s="7">
        <f t="shared" si="1"/>
        <v>8276966.2516649999</v>
      </c>
      <c r="H14" s="7">
        <f t="shared" si="2"/>
        <v>55731572.761211008</v>
      </c>
    </row>
    <row r="15" spans="1:8" x14ac:dyDescent="0.25">
      <c r="A15" s="4">
        <v>37</v>
      </c>
      <c r="B15" s="5" t="s">
        <v>9</v>
      </c>
      <c r="C15" s="6" t="s">
        <v>21</v>
      </c>
      <c r="D15" s="5" t="s">
        <v>20</v>
      </c>
      <c r="E15" s="7">
        <v>40695089.780500002</v>
      </c>
      <c r="F15" s="7">
        <f t="shared" si="0"/>
        <v>6511214.3648800002</v>
      </c>
      <c r="G15" s="7">
        <f t="shared" si="1"/>
        <v>6104263.4670750005</v>
      </c>
      <c r="H15" s="7">
        <f t="shared" si="2"/>
        <v>41102040.678305008</v>
      </c>
    </row>
    <row r="16" spans="1:8" x14ac:dyDescent="0.25">
      <c r="A16" s="4">
        <v>6</v>
      </c>
      <c r="B16" s="5" t="s">
        <v>22</v>
      </c>
      <c r="C16" s="6" t="s">
        <v>23</v>
      </c>
      <c r="D16" s="5" t="s">
        <v>11</v>
      </c>
      <c r="E16" s="7">
        <v>21544521.388038021</v>
      </c>
      <c r="F16" s="7">
        <f t="shared" si="0"/>
        <v>3447123.4220860833</v>
      </c>
      <c r="G16" s="7">
        <f t="shared" si="1"/>
        <v>3231678.2082057032</v>
      </c>
      <c r="H16" s="7">
        <f t="shared" si="2"/>
        <v>21759966.601918399</v>
      </c>
    </row>
    <row r="17" spans="1:8" x14ac:dyDescent="0.25">
      <c r="A17" s="4">
        <v>7</v>
      </c>
      <c r="B17" s="5" t="s">
        <v>22</v>
      </c>
      <c r="C17" s="6" t="s">
        <v>24</v>
      </c>
      <c r="D17" s="5" t="s">
        <v>11</v>
      </c>
      <c r="E17" s="7">
        <v>21361530.913439579</v>
      </c>
      <c r="F17" s="7">
        <f t="shared" si="0"/>
        <v>3417844.9461503327</v>
      </c>
      <c r="G17" s="7">
        <f t="shared" si="1"/>
        <v>3204229.6370159369</v>
      </c>
      <c r="H17" s="7">
        <f t="shared" si="2"/>
        <v>21575146.222573973</v>
      </c>
    </row>
    <row r="18" spans="1:8" x14ac:dyDescent="0.25">
      <c r="A18" s="4">
        <v>8</v>
      </c>
      <c r="B18" s="5" t="s">
        <v>22</v>
      </c>
      <c r="C18" s="6" t="s">
        <v>25</v>
      </c>
      <c r="D18" s="5" t="s">
        <v>11</v>
      </c>
      <c r="E18" s="7">
        <v>41549217</v>
      </c>
      <c r="F18" s="7">
        <f t="shared" si="0"/>
        <v>6647874.7199999997</v>
      </c>
      <c r="G18" s="7">
        <f t="shared" si="1"/>
        <v>6232382.5499999998</v>
      </c>
      <c r="H18" s="7">
        <f t="shared" si="2"/>
        <v>41964709.170000002</v>
      </c>
    </row>
    <row r="19" spans="1:8" x14ac:dyDescent="0.25">
      <c r="A19" s="4">
        <v>9</v>
      </c>
      <c r="B19" s="5" t="s">
        <v>22</v>
      </c>
      <c r="C19" s="6" t="s">
        <v>26</v>
      </c>
      <c r="D19" s="5" t="s">
        <v>11</v>
      </c>
      <c r="E19" s="7">
        <v>37984553.703303218</v>
      </c>
      <c r="F19" s="7">
        <f t="shared" si="0"/>
        <v>6077528.5925285146</v>
      </c>
      <c r="G19" s="7">
        <f t="shared" si="1"/>
        <v>5697683.0554954829</v>
      </c>
      <c r="H19" s="7">
        <f t="shared" si="2"/>
        <v>38364399.240336247</v>
      </c>
    </row>
    <row r="20" spans="1:8" x14ac:dyDescent="0.25">
      <c r="A20" s="4">
        <v>25</v>
      </c>
      <c r="B20" s="5" t="s">
        <v>22</v>
      </c>
      <c r="C20" s="6" t="s">
        <v>27</v>
      </c>
      <c r="D20" s="5" t="s">
        <v>17</v>
      </c>
      <c r="E20" s="7">
        <v>18562772.674058717</v>
      </c>
      <c r="F20" s="7">
        <f t="shared" si="0"/>
        <v>2970043.6278493949</v>
      </c>
      <c r="G20" s="7">
        <f t="shared" si="1"/>
        <v>2784415.9011088074</v>
      </c>
      <c r="H20" s="7">
        <f t="shared" si="2"/>
        <v>18748400.400799304</v>
      </c>
    </row>
    <row r="21" spans="1:8" x14ac:dyDescent="0.25">
      <c r="A21" s="4">
        <v>38</v>
      </c>
      <c r="B21" s="5" t="s">
        <v>22</v>
      </c>
      <c r="C21" s="6" t="s">
        <v>28</v>
      </c>
      <c r="D21" s="5" t="s">
        <v>20</v>
      </c>
      <c r="E21" s="7">
        <v>22158935</v>
      </c>
      <c r="F21" s="7">
        <f t="shared" si="0"/>
        <v>3545429.6</v>
      </c>
      <c r="G21" s="7">
        <f t="shared" si="1"/>
        <v>3323840.25</v>
      </c>
      <c r="H21" s="7">
        <f t="shared" si="2"/>
        <v>22380524.350000001</v>
      </c>
    </row>
    <row r="22" spans="1:8" x14ac:dyDescent="0.25">
      <c r="A22" s="4">
        <v>39</v>
      </c>
      <c r="B22" s="5" t="s">
        <v>22</v>
      </c>
      <c r="C22" s="6" t="s">
        <v>29</v>
      </c>
      <c r="D22" s="5" t="s">
        <v>20</v>
      </c>
      <c r="E22" s="7">
        <v>16910385</v>
      </c>
      <c r="F22" s="7">
        <f t="shared" si="0"/>
        <v>2705661.6</v>
      </c>
      <c r="G22" s="7">
        <f t="shared" si="1"/>
        <v>2536557.75</v>
      </c>
      <c r="H22" s="7">
        <f t="shared" si="2"/>
        <v>17079488.850000001</v>
      </c>
    </row>
    <row r="23" spans="1:8" x14ac:dyDescent="0.25">
      <c r="A23" s="4">
        <v>40</v>
      </c>
      <c r="B23" s="5" t="s">
        <v>22</v>
      </c>
      <c r="C23" s="6" t="s">
        <v>30</v>
      </c>
      <c r="D23" s="5" t="s">
        <v>20</v>
      </c>
      <c r="E23" s="7">
        <v>25515968</v>
      </c>
      <c r="F23" s="7">
        <f t="shared" si="0"/>
        <v>4082554.8799999999</v>
      </c>
      <c r="G23" s="7">
        <f t="shared" si="1"/>
        <v>3827395.1999999997</v>
      </c>
      <c r="H23" s="7">
        <f t="shared" si="2"/>
        <v>25771127.68</v>
      </c>
    </row>
    <row r="24" spans="1:8" x14ac:dyDescent="0.25">
      <c r="A24" s="4">
        <v>10</v>
      </c>
      <c r="B24" s="5" t="s">
        <v>31</v>
      </c>
      <c r="C24" s="6" t="s">
        <v>32</v>
      </c>
      <c r="D24" s="5" t="s">
        <v>11</v>
      </c>
      <c r="E24" s="7">
        <v>3288051</v>
      </c>
      <c r="F24" s="7">
        <f t="shared" si="0"/>
        <v>526088.16</v>
      </c>
      <c r="G24" s="7">
        <f t="shared" si="1"/>
        <v>493207.64999999997</v>
      </c>
      <c r="H24" s="7">
        <f t="shared" si="2"/>
        <v>3320931.5100000002</v>
      </c>
    </row>
    <row r="25" spans="1:8" x14ac:dyDescent="0.25">
      <c r="A25" s="4">
        <v>11</v>
      </c>
      <c r="B25" s="5" t="s">
        <v>31</v>
      </c>
      <c r="C25" s="6" t="s">
        <v>33</v>
      </c>
      <c r="D25" s="5" t="s">
        <v>11</v>
      </c>
      <c r="E25" s="7">
        <v>9086633</v>
      </c>
      <c r="F25" s="7">
        <f t="shared" si="0"/>
        <v>1453861.28</v>
      </c>
      <c r="G25" s="7">
        <f t="shared" si="1"/>
        <v>1362994.95</v>
      </c>
      <c r="H25" s="7">
        <f t="shared" si="2"/>
        <v>9177499.3300000001</v>
      </c>
    </row>
    <row r="26" spans="1:8" x14ac:dyDescent="0.25">
      <c r="A26" s="4">
        <v>12</v>
      </c>
      <c r="B26" s="5" t="s">
        <v>31</v>
      </c>
      <c r="C26" s="6" t="s">
        <v>34</v>
      </c>
      <c r="D26" s="5" t="s">
        <v>11</v>
      </c>
      <c r="E26" s="7">
        <v>29519845</v>
      </c>
      <c r="F26" s="7">
        <f t="shared" si="0"/>
        <v>4723175.2</v>
      </c>
      <c r="G26" s="7">
        <f t="shared" si="1"/>
        <v>4427976.75</v>
      </c>
      <c r="H26" s="7">
        <f t="shared" si="2"/>
        <v>29815043.450000003</v>
      </c>
    </row>
    <row r="27" spans="1:8" x14ac:dyDescent="0.25">
      <c r="A27" s="4">
        <v>26</v>
      </c>
      <c r="B27" s="5" t="s">
        <v>31</v>
      </c>
      <c r="C27" s="6" t="s">
        <v>35</v>
      </c>
      <c r="D27" s="5" t="s">
        <v>17</v>
      </c>
      <c r="E27" s="7">
        <v>34398868</v>
      </c>
      <c r="F27" s="7">
        <f t="shared" si="0"/>
        <v>5503818.8799999999</v>
      </c>
      <c r="G27" s="7">
        <f t="shared" si="1"/>
        <v>5159830.2</v>
      </c>
      <c r="H27" s="7">
        <f t="shared" si="2"/>
        <v>34742856.68</v>
      </c>
    </row>
    <row r="28" spans="1:8" x14ac:dyDescent="0.25">
      <c r="A28" s="4">
        <v>27</v>
      </c>
      <c r="B28" s="5" t="s">
        <v>31</v>
      </c>
      <c r="C28" s="6" t="s">
        <v>36</v>
      </c>
      <c r="D28" s="5" t="s">
        <v>17</v>
      </c>
      <c r="E28" s="7">
        <v>34584820</v>
      </c>
      <c r="F28" s="7">
        <f t="shared" si="0"/>
        <v>5533571.2000000002</v>
      </c>
      <c r="G28" s="7">
        <f t="shared" si="1"/>
        <v>5187723</v>
      </c>
      <c r="H28" s="7">
        <f t="shared" si="2"/>
        <v>34930668.200000003</v>
      </c>
    </row>
    <row r="29" spans="1:8" x14ac:dyDescent="0.25">
      <c r="A29" s="4">
        <v>41</v>
      </c>
      <c r="B29" s="5" t="s">
        <v>31</v>
      </c>
      <c r="C29" s="6" t="s">
        <v>37</v>
      </c>
      <c r="D29" s="5" t="s">
        <v>20</v>
      </c>
      <c r="E29" s="7">
        <v>2479668</v>
      </c>
      <c r="F29" s="7">
        <f t="shared" si="0"/>
        <v>396746.88</v>
      </c>
      <c r="G29" s="7">
        <f t="shared" si="1"/>
        <v>371950.2</v>
      </c>
      <c r="H29" s="7">
        <f t="shared" si="2"/>
        <v>2504464.6799999997</v>
      </c>
    </row>
    <row r="30" spans="1:8" x14ac:dyDescent="0.25">
      <c r="A30" s="4">
        <v>13</v>
      </c>
      <c r="B30" s="5" t="s">
        <v>38</v>
      </c>
      <c r="C30" s="6" t="s">
        <v>39</v>
      </c>
      <c r="D30" s="5" t="s">
        <v>11</v>
      </c>
      <c r="E30" s="7">
        <v>48075647</v>
      </c>
      <c r="F30" s="7">
        <f t="shared" si="0"/>
        <v>7692103.5200000005</v>
      </c>
      <c r="G30" s="7">
        <f t="shared" si="1"/>
        <v>7211347.0499999998</v>
      </c>
      <c r="H30" s="7">
        <f t="shared" si="2"/>
        <v>48556403.470000006</v>
      </c>
    </row>
    <row r="31" spans="1:8" x14ac:dyDescent="0.25">
      <c r="A31" s="4">
        <v>14</v>
      </c>
      <c r="B31" s="5" t="s">
        <v>38</v>
      </c>
      <c r="C31" s="6" t="s">
        <v>40</v>
      </c>
      <c r="D31" s="5" t="s">
        <v>11</v>
      </c>
      <c r="E31" s="7">
        <v>61511357</v>
      </c>
      <c r="F31" s="7">
        <f t="shared" si="0"/>
        <v>9841817.120000001</v>
      </c>
      <c r="G31" s="7">
        <f t="shared" si="1"/>
        <v>9226703.5499999989</v>
      </c>
      <c r="H31" s="7">
        <f t="shared" si="2"/>
        <v>62126470.570000008</v>
      </c>
    </row>
    <row r="32" spans="1:8" x14ac:dyDescent="0.25">
      <c r="A32" s="4">
        <v>28</v>
      </c>
      <c r="B32" s="5" t="s">
        <v>38</v>
      </c>
      <c r="C32" s="6" t="s">
        <v>41</v>
      </c>
      <c r="D32" s="5" t="s">
        <v>17</v>
      </c>
      <c r="E32" s="7">
        <v>41585427</v>
      </c>
      <c r="F32" s="7">
        <f t="shared" si="0"/>
        <v>6653668.3200000003</v>
      </c>
      <c r="G32" s="7">
        <f t="shared" si="1"/>
        <v>6237814.0499999998</v>
      </c>
      <c r="H32" s="7">
        <f t="shared" si="2"/>
        <v>42001281.270000003</v>
      </c>
    </row>
    <row r="33" spans="1:8" x14ac:dyDescent="0.25">
      <c r="A33" s="4">
        <v>29</v>
      </c>
      <c r="B33" s="5" t="s">
        <v>38</v>
      </c>
      <c r="C33" s="6" t="s">
        <v>42</v>
      </c>
      <c r="D33" s="5" t="s">
        <v>17</v>
      </c>
      <c r="E33" s="7">
        <v>19223688</v>
      </c>
      <c r="F33" s="7">
        <f t="shared" si="0"/>
        <v>3075790.08</v>
      </c>
      <c r="G33" s="7">
        <f t="shared" si="1"/>
        <v>2883553.1999999997</v>
      </c>
      <c r="H33" s="7">
        <f t="shared" si="2"/>
        <v>19415924.879999999</v>
      </c>
    </row>
    <row r="34" spans="1:8" x14ac:dyDescent="0.25">
      <c r="A34" s="4">
        <v>30</v>
      </c>
      <c r="B34" s="5" t="s">
        <v>38</v>
      </c>
      <c r="C34" s="6" t="s">
        <v>43</v>
      </c>
      <c r="D34" s="5" t="s">
        <v>17</v>
      </c>
      <c r="E34" s="7">
        <v>7837022</v>
      </c>
      <c r="F34" s="7">
        <f t="shared" si="0"/>
        <v>1253923.52</v>
      </c>
      <c r="G34" s="7">
        <f t="shared" si="1"/>
        <v>1175553.3</v>
      </c>
      <c r="H34" s="7">
        <f t="shared" si="2"/>
        <v>7915392.2199999997</v>
      </c>
    </row>
    <row r="35" spans="1:8" x14ac:dyDescent="0.25">
      <c r="A35" s="4">
        <v>42</v>
      </c>
      <c r="B35" s="5" t="s">
        <v>38</v>
      </c>
      <c r="C35" s="6" t="s">
        <v>44</v>
      </c>
      <c r="D35" s="5" t="s">
        <v>20</v>
      </c>
      <c r="E35" s="7">
        <v>41594143</v>
      </c>
      <c r="F35" s="7">
        <f t="shared" si="0"/>
        <v>6655062.8799999999</v>
      </c>
      <c r="G35" s="7">
        <f t="shared" si="1"/>
        <v>6239121.4500000002</v>
      </c>
      <c r="H35" s="7">
        <f t="shared" si="2"/>
        <v>42010084.43</v>
      </c>
    </row>
    <row r="36" spans="1:8" x14ac:dyDescent="0.25">
      <c r="A36" s="4">
        <v>43</v>
      </c>
      <c r="B36" s="5" t="s">
        <v>38</v>
      </c>
      <c r="C36" s="6" t="s">
        <v>45</v>
      </c>
      <c r="D36" s="5" t="s">
        <v>20</v>
      </c>
      <c r="E36" s="7">
        <v>22480876</v>
      </c>
      <c r="F36" s="7">
        <f t="shared" si="0"/>
        <v>3596940.16</v>
      </c>
      <c r="G36" s="7">
        <f t="shared" si="1"/>
        <v>3372131.4</v>
      </c>
      <c r="H36" s="7">
        <f t="shared" si="2"/>
        <v>22705684.760000002</v>
      </c>
    </row>
    <row r="37" spans="1:8" x14ac:dyDescent="0.25">
      <c r="A37" s="4">
        <v>15</v>
      </c>
      <c r="B37" s="5" t="s">
        <v>46</v>
      </c>
      <c r="C37" s="6" t="s">
        <v>47</v>
      </c>
      <c r="D37" s="5" t="s">
        <v>11</v>
      </c>
      <c r="E37" s="7">
        <v>32913511</v>
      </c>
      <c r="F37" s="7">
        <f t="shared" si="0"/>
        <v>5266161.76</v>
      </c>
      <c r="G37" s="7">
        <f t="shared" si="1"/>
        <v>4937026.6499999994</v>
      </c>
      <c r="H37" s="7">
        <f t="shared" si="2"/>
        <v>33242646.109999999</v>
      </c>
    </row>
    <row r="38" spans="1:8" x14ac:dyDescent="0.25">
      <c r="A38" s="4">
        <v>16</v>
      </c>
      <c r="B38" s="5" t="s">
        <v>46</v>
      </c>
      <c r="C38" s="6" t="s">
        <v>48</v>
      </c>
      <c r="D38" s="5" t="s">
        <v>11</v>
      </c>
      <c r="E38" s="7">
        <v>24364407</v>
      </c>
      <c r="F38" s="7">
        <f t="shared" si="0"/>
        <v>3898305.12</v>
      </c>
      <c r="G38" s="7">
        <f t="shared" si="1"/>
        <v>3654661.05</v>
      </c>
      <c r="H38" s="7">
        <f t="shared" si="2"/>
        <v>24608051.07</v>
      </c>
    </row>
    <row r="39" spans="1:8" x14ac:dyDescent="0.25">
      <c r="A39" s="4">
        <v>17</v>
      </c>
      <c r="B39" s="5" t="s">
        <v>46</v>
      </c>
      <c r="C39" s="6" t="s">
        <v>49</v>
      </c>
      <c r="D39" s="5" t="s">
        <v>11</v>
      </c>
      <c r="E39" s="7">
        <v>26786017</v>
      </c>
      <c r="F39" s="7">
        <f t="shared" ref="F39:F56" si="3">E39*16%</f>
        <v>4285762.72</v>
      </c>
      <c r="G39" s="7">
        <f t="shared" ref="G39:G56" si="4">E39*15%</f>
        <v>4017902.55</v>
      </c>
      <c r="H39" s="7">
        <f t="shared" ref="H39:H56" si="5">E39+F39-G39</f>
        <v>27053877.169999998</v>
      </c>
    </row>
    <row r="40" spans="1:8" x14ac:dyDescent="0.25">
      <c r="A40" s="4">
        <v>18</v>
      </c>
      <c r="B40" s="5" t="s">
        <v>46</v>
      </c>
      <c r="C40" s="6" t="s">
        <v>50</v>
      </c>
      <c r="D40" s="5" t="s">
        <v>11</v>
      </c>
      <c r="E40" s="7">
        <v>28335496</v>
      </c>
      <c r="F40" s="7">
        <f t="shared" si="3"/>
        <v>4533679.3600000003</v>
      </c>
      <c r="G40" s="7">
        <f t="shared" si="4"/>
        <v>4250324.3999999994</v>
      </c>
      <c r="H40" s="7">
        <f t="shared" si="5"/>
        <v>28618850.960000001</v>
      </c>
    </row>
    <row r="41" spans="1:8" x14ac:dyDescent="0.25">
      <c r="A41" s="4">
        <v>31</v>
      </c>
      <c r="B41" s="5" t="s">
        <v>46</v>
      </c>
      <c r="C41" s="6" t="s">
        <v>51</v>
      </c>
      <c r="D41" s="5" t="s">
        <v>17</v>
      </c>
      <c r="E41" s="7">
        <v>30469769</v>
      </c>
      <c r="F41" s="7">
        <f t="shared" si="3"/>
        <v>4875163.04</v>
      </c>
      <c r="G41" s="7">
        <f t="shared" si="4"/>
        <v>4570465.3499999996</v>
      </c>
      <c r="H41" s="7">
        <f t="shared" si="5"/>
        <v>30774466.689999998</v>
      </c>
    </row>
    <row r="42" spans="1:8" x14ac:dyDescent="0.25">
      <c r="A42" s="4">
        <v>32</v>
      </c>
      <c r="B42" s="5" t="s">
        <v>46</v>
      </c>
      <c r="C42" s="6" t="s">
        <v>52</v>
      </c>
      <c r="D42" s="5" t="s">
        <v>17</v>
      </c>
      <c r="E42" s="7">
        <v>26015794</v>
      </c>
      <c r="F42" s="7">
        <f t="shared" si="3"/>
        <v>4162527.04</v>
      </c>
      <c r="G42" s="7">
        <f t="shared" si="4"/>
        <v>3902369.0999999996</v>
      </c>
      <c r="H42" s="7">
        <f t="shared" si="5"/>
        <v>26275951.939999998</v>
      </c>
    </row>
    <row r="43" spans="1:8" x14ac:dyDescent="0.25">
      <c r="A43" s="4">
        <v>44</v>
      </c>
      <c r="B43" s="5" t="s">
        <v>46</v>
      </c>
      <c r="C43" s="6" t="s">
        <v>53</v>
      </c>
      <c r="D43" s="5" t="s">
        <v>20</v>
      </c>
      <c r="E43" s="7">
        <v>30827575</v>
      </c>
      <c r="F43" s="7">
        <f t="shared" si="3"/>
        <v>4932412</v>
      </c>
      <c r="G43" s="7">
        <f t="shared" si="4"/>
        <v>4624136.25</v>
      </c>
      <c r="H43" s="7">
        <f t="shared" si="5"/>
        <v>31135850.75</v>
      </c>
    </row>
    <row r="44" spans="1:8" x14ac:dyDescent="0.25">
      <c r="A44" s="4">
        <v>45</v>
      </c>
      <c r="B44" s="5" t="s">
        <v>46</v>
      </c>
      <c r="C44" s="6" t="s">
        <v>54</v>
      </c>
      <c r="D44" s="5" t="s">
        <v>20</v>
      </c>
      <c r="E44" s="7">
        <v>43255236.678019792</v>
      </c>
      <c r="F44" s="7">
        <f t="shared" si="3"/>
        <v>6920837.8684831671</v>
      </c>
      <c r="G44" s="7">
        <f t="shared" si="4"/>
        <v>6488285.501702969</v>
      </c>
      <c r="H44" s="7">
        <f t="shared" si="5"/>
        <v>43687789.044799991</v>
      </c>
    </row>
    <row r="45" spans="1:8" x14ac:dyDescent="0.25">
      <c r="A45" s="4">
        <v>46</v>
      </c>
      <c r="B45" s="5" t="s">
        <v>46</v>
      </c>
      <c r="C45" s="6" t="s">
        <v>55</v>
      </c>
      <c r="D45" s="5" t="s">
        <v>20</v>
      </c>
      <c r="E45" s="7">
        <v>30783265</v>
      </c>
      <c r="F45" s="7">
        <f t="shared" si="3"/>
        <v>4925322.4000000004</v>
      </c>
      <c r="G45" s="7">
        <f t="shared" si="4"/>
        <v>4617489.75</v>
      </c>
      <c r="H45" s="7">
        <f t="shared" si="5"/>
        <v>31091097.649999999</v>
      </c>
    </row>
    <row r="46" spans="1:8" x14ac:dyDescent="0.25">
      <c r="A46" s="4">
        <v>47</v>
      </c>
      <c r="B46" s="5" t="s">
        <v>46</v>
      </c>
      <c r="C46" s="6" t="s">
        <v>56</v>
      </c>
      <c r="D46" s="5" t="s">
        <v>20</v>
      </c>
      <c r="E46" s="7">
        <v>27626815</v>
      </c>
      <c r="F46" s="7">
        <f t="shared" si="3"/>
        <v>4420290.4000000004</v>
      </c>
      <c r="G46" s="7">
        <f t="shared" si="4"/>
        <v>4144022.25</v>
      </c>
      <c r="H46" s="7">
        <f t="shared" si="5"/>
        <v>27903083.149999999</v>
      </c>
    </row>
    <row r="47" spans="1:8" x14ac:dyDescent="0.25">
      <c r="A47" s="4">
        <v>19</v>
      </c>
      <c r="B47" s="5" t="s">
        <v>57</v>
      </c>
      <c r="C47" s="6" t="s">
        <v>58</v>
      </c>
      <c r="D47" s="5" t="s">
        <v>11</v>
      </c>
      <c r="E47" s="7">
        <v>32692921</v>
      </c>
      <c r="F47" s="7">
        <f t="shared" si="3"/>
        <v>5230867.3600000003</v>
      </c>
      <c r="G47" s="7">
        <f t="shared" si="4"/>
        <v>4903938.1499999994</v>
      </c>
      <c r="H47" s="7">
        <f t="shared" si="5"/>
        <v>33019850.210000001</v>
      </c>
    </row>
    <row r="48" spans="1:8" x14ac:dyDescent="0.25">
      <c r="A48" s="4">
        <v>20</v>
      </c>
      <c r="B48" s="5" t="s">
        <v>57</v>
      </c>
      <c r="C48" s="6" t="s">
        <v>59</v>
      </c>
      <c r="D48" s="5" t="s">
        <v>11</v>
      </c>
      <c r="E48" s="7">
        <v>44575309</v>
      </c>
      <c r="F48" s="7">
        <f t="shared" si="3"/>
        <v>7132049.4400000004</v>
      </c>
      <c r="G48" s="7">
        <f t="shared" si="4"/>
        <v>6686296.3499999996</v>
      </c>
      <c r="H48" s="7">
        <f t="shared" si="5"/>
        <v>45021062.089999996</v>
      </c>
    </row>
    <row r="49" spans="1:8" x14ac:dyDescent="0.25">
      <c r="A49" s="4">
        <v>21</v>
      </c>
      <c r="B49" s="5" t="s">
        <v>57</v>
      </c>
      <c r="C49" s="6" t="s">
        <v>60</v>
      </c>
      <c r="D49" s="5" t="s">
        <v>11</v>
      </c>
      <c r="E49" s="7">
        <v>29114270</v>
      </c>
      <c r="F49" s="7">
        <f t="shared" si="3"/>
        <v>4658283.2</v>
      </c>
      <c r="G49" s="7">
        <f t="shared" si="4"/>
        <v>4367140.5</v>
      </c>
      <c r="H49" s="7">
        <f t="shared" si="5"/>
        <v>29405412.700000003</v>
      </c>
    </row>
    <row r="50" spans="1:8" x14ac:dyDescent="0.25">
      <c r="A50" s="4">
        <v>22</v>
      </c>
      <c r="B50" s="5" t="s">
        <v>57</v>
      </c>
      <c r="C50" s="6" t="s">
        <v>61</v>
      </c>
      <c r="D50" s="5" t="s">
        <v>11</v>
      </c>
      <c r="E50" s="7">
        <v>29014366</v>
      </c>
      <c r="F50" s="7">
        <f t="shared" si="3"/>
        <v>4642298.5600000005</v>
      </c>
      <c r="G50" s="7">
        <f t="shared" si="4"/>
        <v>4352154.8999999994</v>
      </c>
      <c r="H50" s="7">
        <f t="shared" si="5"/>
        <v>29304509.660000004</v>
      </c>
    </row>
    <row r="51" spans="1:8" x14ac:dyDescent="0.25">
      <c r="A51" s="4">
        <v>33</v>
      </c>
      <c r="B51" s="5" t="s">
        <v>57</v>
      </c>
      <c r="C51" s="6" t="s">
        <v>62</v>
      </c>
      <c r="D51" s="5" t="s">
        <v>17</v>
      </c>
      <c r="E51" s="7">
        <v>33244128.734983094</v>
      </c>
      <c r="F51" s="7">
        <f t="shared" si="3"/>
        <v>5319060.5975972954</v>
      </c>
      <c r="G51" s="7">
        <f t="shared" si="4"/>
        <v>4986619.3102474641</v>
      </c>
      <c r="H51" s="7">
        <f t="shared" si="5"/>
        <v>33576570.022332922</v>
      </c>
    </row>
    <row r="52" spans="1:8" x14ac:dyDescent="0.25">
      <c r="A52" s="4">
        <v>34</v>
      </c>
      <c r="B52" s="5" t="s">
        <v>57</v>
      </c>
      <c r="C52" s="6" t="s">
        <v>63</v>
      </c>
      <c r="D52" s="5" t="s">
        <v>17</v>
      </c>
      <c r="E52" s="7">
        <v>34421774</v>
      </c>
      <c r="F52" s="7">
        <f t="shared" si="3"/>
        <v>5507483.8399999999</v>
      </c>
      <c r="G52" s="7">
        <f t="shared" si="4"/>
        <v>5163266.0999999996</v>
      </c>
      <c r="H52" s="7">
        <f t="shared" si="5"/>
        <v>34765991.740000002</v>
      </c>
    </row>
    <row r="53" spans="1:8" x14ac:dyDescent="0.25">
      <c r="A53" s="4">
        <v>35</v>
      </c>
      <c r="B53" s="5" t="s">
        <v>57</v>
      </c>
      <c r="C53" s="6" t="s">
        <v>64</v>
      </c>
      <c r="D53" s="5" t="s">
        <v>17</v>
      </c>
      <c r="E53" s="7">
        <v>22812688.505930461</v>
      </c>
      <c r="F53" s="7">
        <f t="shared" si="3"/>
        <v>3650030.160948874</v>
      </c>
      <c r="G53" s="7">
        <f t="shared" si="4"/>
        <v>3421903.275889569</v>
      </c>
      <c r="H53" s="7">
        <f t="shared" si="5"/>
        <v>23040815.390989766</v>
      </c>
    </row>
    <row r="54" spans="1:8" x14ac:dyDescent="0.25">
      <c r="A54" s="4">
        <v>48</v>
      </c>
      <c r="B54" s="5" t="s">
        <v>57</v>
      </c>
      <c r="C54" s="6" t="s">
        <v>65</v>
      </c>
      <c r="D54" s="5" t="s">
        <v>20</v>
      </c>
      <c r="E54" s="7">
        <v>33368970</v>
      </c>
      <c r="F54" s="7">
        <f t="shared" si="3"/>
        <v>5339035.2</v>
      </c>
      <c r="G54" s="7">
        <f t="shared" si="4"/>
        <v>5005345.5</v>
      </c>
      <c r="H54" s="7">
        <f t="shared" si="5"/>
        <v>33702659.700000003</v>
      </c>
    </row>
    <row r="55" spans="1:8" x14ac:dyDescent="0.25">
      <c r="A55" s="4">
        <v>49</v>
      </c>
      <c r="B55" s="5" t="s">
        <v>57</v>
      </c>
      <c r="C55" s="6" t="s">
        <v>66</v>
      </c>
      <c r="D55" s="5" t="s">
        <v>20</v>
      </c>
      <c r="E55" s="7">
        <v>19573875.932922684</v>
      </c>
      <c r="F55" s="7">
        <f t="shared" si="3"/>
        <v>3131820.1492676293</v>
      </c>
      <c r="G55" s="7">
        <f t="shared" si="4"/>
        <v>2936081.3899384025</v>
      </c>
      <c r="H55" s="7">
        <f t="shared" si="5"/>
        <v>19769614.69225191</v>
      </c>
    </row>
    <row r="56" spans="1:8" x14ac:dyDescent="0.25">
      <c r="A56" s="4">
        <v>50</v>
      </c>
      <c r="B56" s="5" t="s">
        <v>57</v>
      </c>
      <c r="C56" s="6" t="s">
        <v>67</v>
      </c>
      <c r="D56" s="5" t="s">
        <v>20</v>
      </c>
      <c r="E56" s="7">
        <v>19416726</v>
      </c>
      <c r="F56" s="7">
        <f t="shared" si="3"/>
        <v>3106676.16</v>
      </c>
      <c r="G56" s="7">
        <f t="shared" si="4"/>
        <v>2912508.9</v>
      </c>
      <c r="H56" s="7">
        <f t="shared" si="5"/>
        <v>19610893.260000002</v>
      </c>
    </row>
  </sheetData>
  <mergeCells count="2">
    <mergeCell ref="A1:H1"/>
    <mergeCell ref="A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workbookViewId="0">
      <selection activeCell="A9" sqref="A9"/>
    </sheetView>
  </sheetViews>
  <sheetFormatPr baseColWidth="10" defaultRowHeight="15" x14ac:dyDescent="0.25"/>
  <cols>
    <col min="5" max="5" width="17.28515625" customWidth="1"/>
    <col min="6" max="7" width="12.42578125" bestFit="1" customWidth="1"/>
    <col min="8" max="8" width="14.5703125" customWidth="1"/>
  </cols>
  <sheetData>
    <row r="1" spans="1:8" x14ac:dyDescent="0.25">
      <c r="A1" t="s">
        <v>72</v>
      </c>
    </row>
    <row r="2" spans="1:8" x14ac:dyDescent="0.25">
      <c r="A2" t="s">
        <v>73</v>
      </c>
    </row>
    <row r="3" spans="1:8" x14ac:dyDescent="0.25">
      <c r="A3" t="s">
        <v>74</v>
      </c>
    </row>
    <row r="4" spans="1:8" x14ac:dyDescent="0.25">
      <c r="A4" t="s">
        <v>75</v>
      </c>
    </row>
    <row r="5" spans="1:8" x14ac:dyDescent="0.25">
      <c r="A5" t="s">
        <v>76</v>
      </c>
    </row>
    <row r="7" spans="1:8" ht="15.75" x14ac:dyDescent="0.25">
      <c r="A7" s="13" t="s">
        <v>0</v>
      </c>
      <c r="B7" s="13"/>
      <c r="C7" s="13"/>
      <c r="D7" s="13"/>
      <c r="E7" s="13"/>
      <c r="F7" s="13"/>
      <c r="G7" s="13"/>
      <c r="H7" s="13"/>
    </row>
    <row r="8" spans="1:8" ht="15.75" x14ac:dyDescent="0.25">
      <c r="A8" s="13" t="s">
        <v>88</v>
      </c>
      <c r="B8" s="13"/>
      <c r="C8" s="13"/>
      <c r="D8" s="13"/>
      <c r="E8" s="13"/>
      <c r="F8" s="13"/>
      <c r="G8" s="13"/>
      <c r="H8" s="13"/>
    </row>
    <row r="9" spans="1:8" x14ac:dyDescent="0.25">
      <c r="A9" s="1" t="s">
        <v>1</v>
      </c>
      <c r="B9" s="2" t="s">
        <v>2</v>
      </c>
      <c r="C9" s="2" t="s">
        <v>3</v>
      </c>
      <c r="D9" s="2" t="s">
        <v>4</v>
      </c>
      <c r="E9" s="2" t="s">
        <v>5</v>
      </c>
      <c r="F9" s="3" t="s">
        <v>6</v>
      </c>
      <c r="G9" s="3" t="s">
        <v>7</v>
      </c>
      <c r="H9" s="3" t="s">
        <v>8</v>
      </c>
    </row>
    <row r="10" spans="1:8" x14ac:dyDescent="0.25">
      <c r="A10" s="4">
        <v>1</v>
      </c>
      <c r="B10" s="5" t="s">
        <v>9</v>
      </c>
      <c r="C10" s="6" t="s">
        <v>10</v>
      </c>
      <c r="D10" s="5" t="s">
        <v>11</v>
      </c>
      <c r="E10" s="7">
        <v>14750766.884</v>
      </c>
      <c r="F10" s="7">
        <f t="shared" ref="F10:F41" si="0">E10*16%</f>
        <v>2360122.70144</v>
      </c>
      <c r="G10" s="7">
        <f t="shared" ref="G10:G41" si="1">E10*15%</f>
        <v>2212615.0326</v>
      </c>
      <c r="H10" s="7">
        <f t="shared" ref="H10:H41" si="2">E10+F10-G10</f>
        <v>14898274.552839998</v>
      </c>
    </row>
    <row r="11" spans="1:8" x14ac:dyDescent="0.25">
      <c r="A11" s="4">
        <v>2</v>
      </c>
      <c r="B11" s="5" t="s">
        <v>9</v>
      </c>
      <c r="C11" s="6" t="s">
        <v>12</v>
      </c>
      <c r="D11" s="5" t="s">
        <v>11</v>
      </c>
      <c r="E11" s="7">
        <v>24022984.495999999</v>
      </c>
      <c r="F11" s="7">
        <f t="shared" si="0"/>
        <v>3843677.5193599998</v>
      </c>
      <c r="G11" s="7">
        <f t="shared" si="1"/>
        <v>3603447.6743999999</v>
      </c>
      <c r="H11" s="7">
        <f t="shared" si="2"/>
        <v>24263214.340959996</v>
      </c>
    </row>
    <row r="12" spans="1:8" x14ac:dyDescent="0.25">
      <c r="A12" s="4">
        <v>3</v>
      </c>
      <c r="B12" s="5" t="s">
        <v>9</v>
      </c>
      <c r="C12" s="6" t="s">
        <v>13</v>
      </c>
      <c r="D12" s="5" t="s">
        <v>11</v>
      </c>
      <c r="E12" s="7">
        <v>25953888.149799999</v>
      </c>
      <c r="F12" s="7">
        <f t="shared" si="0"/>
        <v>4152622.103968</v>
      </c>
      <c r="G12" s="7">
        <f t="shared" si="1"/>
        <v>3893083.2224699995</v>
      </c>
      <c r="H12" s="7">
        <f t="shared" si="2"/>
        <v>26213427.031297997</v>
      </c>
    </row>
    <row r="13" spans="1:8" x14ac:dyDescent="0.25">
      <c r="A13" s="4">
        <v>4</v>
      </c>
      <c r="B13" s="5" t="s">
        <v>9</v>
      </c>
      <c r="C13" s="6" t="s">
        <v>14</v>
      </c>
      <c r="D13" s="5" t="s">
        <v>11</v>
      </c>
      <c r="E13" s="7">
        <v>41307447.963</v>
      </c>
      <c r="F13" s="7">
        <f t="shared" si="0"/>
        <v>6609191.6740800003</v>
      </c>
      <c r="G13" s="7">
        <f t="shared" si="1"/>
        <v>6196117.1944499994</v>
      </c>
      <c r="H13" s="7">
        <f t="shared" si="2"/>
        <v>41720522.44263</v>
      </c>
    </row>
    <row r="14" spans="1:8" x14ac:dyDescent="0.25">
      <c r="A14" s="4">
        <v>5</v>
      </c>
      <c r="B14" s="5" t="s">
        <v>9</v>
      </c>
      <c r="C14" s="6" t="s">
        <v>15</v>
      </c>
      <c r="D14" s="5" t="s">
        <v>11</v>
      </c>
      <c r="E14" s="7">
        <v>41928291.950000003</v>
      </c>
      <c r="F14" s="7">
        <f t="shared" si="0"/>
        <v>6708526.7120000003</v>
      </c>
      <c r="G14" s="7">
        <f t="shared" si="1"/>
        <v>6289243.7925000004</v>
      </c>
      <c r="H14" s="7">
        <f t="shared" si="2"/>
        <v>42347574.869499996</v>
      </c>
    </row>
    <row r="15" spans="1:8" x14ac:dyDescent="0.25">
      <c r="A15" s="4">
        <v>23</v>
      </c>
      <c r="B15" s="5" t="s">
        <v>9</v>
      </c>
      <c r="C15" s="6" t="s">
        <v>16</v>
      </c>
      <c r="D15" s="5" t="s">
        <v>17</v>
      </c>
      <c r="E15" s="7">
        <v>38909249.438199997</v>
      </c>
      <c r="F15" s="7">
        <f t="shared" si="0"/>
        <v>6225479.9101120001</v>
      </c>
      <c r="G15" s="7">
        <f t="shared" si="1"/>
        <v>5836387.4157299995</v>
      </c>
      <c r="H15" s="7">
        <f t="shared" si="2"/>
        <v>39298341.932581998</v>
      </c>
    </row>
    <row r="16" spans="1:8" x14ac:dyDescent="0.25">
      <c r="A16" s="4">
        <v>24</v>
      </c>
      <c r="B16" s="5" t="s">
        <v>9</v>
      </c>
      <c r="C16" s="6" t="s">
        <v>18</v>
      </c>
      <c r="D16" s="5" t="s">
        <v>17</v>
      </c>
      <c r="E16" s="7">
        <v>43032673.293899998</v>
      </c>
      <c r="F16" s="7">
        <f t="shared" si="0"/>
        <v>6885227.7270240001</v>
      </c>
      <c r="G16" s="7">
        <f t="shared" si="1"/>
        <v>6454900.9940849999</v>
      </c>
      <c r="H16" s="7">
        <f t="shared" si="2"/>
        <v>43463000.026839003</v>
      </c>
    </row>
    <row r="17" spans="1:8" x14ac:dyDescent="0.25">
      <c r="A17" s="4">
        <v>36</v>
      </c>
      <c r="B17" s="5" t="s">
        <v>9</v>
      </c>
      <c r="C17" s="6" t="s">
        <v>19</v>
      </c>
      <c r="D17" s="5" t="s">
        <v>20</v>
      </c>
      <c r="E17" s="7">
        <v>55179775.011100002</v>
      </c>
      <c r="F17" s="7">
        <f t="shared" si="0"/>
        <v>8828764.0017760005</v>
      </c>
      <c r="G17" s="7">
        <f t="shared" si="1"/>
        <v>8276966.2516649999</v>
      </c>
      <c r="H17" s="7">
        <f t="shared" si="2"/>
        <v>55731572.761211008</v>
      </c>
    </row>
    <row r="18" spans="1:8" x14ac:dyDescent="0.25">
      <c r="A18" s="4">
        <v>37</v>
      </c>
      <c r="B18" s="5" t="s">
        <v>9</v>
      </c>
      <c r="C18" s="6" t="s">
        <v>21</v>
      </c>
      <c r="D18" s="5" t="s">
        <v>20</v>
      </c>
      <c r="E18" s="7">
        <v>40695089.780500002</v>
      </c>
      <c r="F18" s="7">
        <f t="shared" si="0"/>
        <v>6511214.3648800002</v>
      </c>
      <c r="G18" s="7">
        <f t="shared" si="1"/>
        <v>6104263.4670750005</v>
      </c>
      <c r="H18" s="7">
        <f t="shared" si="2"/>
        <v>41102040.678305008</v>
      </c>
    </row>
    <row r="19" spans="1:8" x14ac:dyDescent="0.25">
      <c r="A19" s="4">
        <v>6</v>
      </c>
      <c r="B19" s="5" t="s">
        <v>22</v>
      </c>
      <c r="C19" s="6" t="s">
        <v>23</v>
      </c>
      <c r="D19" s="5" t="s">
        <v>11</v>
      </c>
      <c r="E19" s="7">
        <v>21544521.388038021</v>
      </c>
      <c r="F19" s="7">
        <f t="shared" si="0"/>
        <v>3447123.4220860833</v>
      </c>
      <c r="G19" s="7">
        <f t="shared" si="1"/>
        <v>3231678.2082057032</v>
      </c>
      <c r="H19" s="7">
        <f t="shared" si="2"/>
        <v>21759966.601918399</v>
      </c>
    </row>
    <row r="20" spans="1:8" x14ac:dyDescent="0.25">
      <c r="A20" s="4">
        <v>7</v>
      </c>
      <c r="B20" s="5" t="s">
        <v>22</v>
      </c>
      <c r="C20" s="6" t="s">
        <v>24</v>
      </c>
      <c r="D20" s="5" t="s">
        <v>11</v>
      </c>
      <c r="E20" s="7">
        <v>21361530.913439579</v>
      </c>
      <c r="F20" s="7">
        <f t="shared" si="0"/>
        <v>3417844.9461503327</v>
      </c>
      <c r="G20" s="7">
        <f t="shared" si="1"/>
        <v>3204229.6370159369</v>
      </c>
      <c r="H20" s="7">
        <f t="shared" si="2"/>
        <v>21575146.222573973</v>
      </c>
    </row>
    <row r="21" spans="1:8" x14ac:dyDescent="0.25">
      <c r="A21" s="4">
        <v>8</v>
      </c>
      <c r="B21" s="5" t="s">
        <v>22</v>
      </c>
      <c r="C21" s="6" t="s">
        <v>25</v>
      </c>
      <c r="D21" s="5" t="s">
        <v>11</v>
      </c>
      <c r="E21" s="7">
        <v>41549217</v>
      </c>
      <c r="F21" s="7">
        <f t="shared" si="0"/>
        <v>6647874.7199999997</v>
      </c>
      <c r="G21" s="7">
        <f t="shared" si="1"/>
        <v>6232382.5499999998</v>
      </c>
      <c r="H21" s="7">
        <f t="shared" si="2"/>
        <v>41964709.170000002</v>
      </c>
    </row>
    <row r="22" spans="1:8" x14ac:dyDescent="0.25">
      <c r="A22" s="4">
        <v>9</v>
      </c>
      <c r="B22" s="5" t="s">
        <v>22</v>
      </c>
      <c r="C22" s="6" t="s">
        <v>26</v>
      </c>
      <c r="D22" s="5" t="s">
        <v>11</v>
      </c>
      <c r="E22" s="7">
        <v>37984553.703303218</v>
      </c>
      <c r="F22" s="7">
        <f t="shared" si="0"/>
        <v>6077528.5925285146</v>
      </c>
      <c r="G22" s="7">
        <f t="shared" si="1"/>
        <v>5697683.0554954829</v>
      </c>
      <c r="H22" s="7">
        <f t="shared" si="2"/>
        <v>38364399.240336247</v>
      </c>
    </row>
    <row r="23" spans="1:8" x14ac:dyDescent="0.25">
      <c r="A23" s="4">
        <v>25</v>
      </c>
      <c r="B23" s="5" t="s">
        <v>22</v>
      </c>
      <c r="C23" s="6" t="s">
        <v>27</v>
      </c>
      <c r="D23" s="5" t="s">
        <v>17</v>
      </c>
      <c r="E23" s="7">
        <v>18562772.674058717</v>
      </c>
      <c r="F23" s="7">
        <f t="shared" si="0"/>
        <v>2970043.6278493949</v>
      </c>
      <c r="G23" s="7">
        <f t="shared" si="1"/>
        <v>2784415.9011088074</v>
      </c>
      <c r="H23" s="7">
        <f t="shared" si="2"/>
        <v>18748400.400799304</v>
      </c>
    </row>
    <row r="24" spans="1:8" x14ac:dyDescent="0.25">
      <c r="A24" s="4">
        <v>38</v>
      </c>
      <c r="B24" s="5" t="s">
        <v>22</v>
      </c>
      <c r="C24" s="6" t="s">
        <v>28</v>
      </c>
      <c r="D24" s="5" t="s">
        <v>20</v>
      </c>
      <c r="E24" s="7">
        <v>22158935</v>
      </c>
      <c r="F24" s="7">
        <f t="shared" si="0"/>
        <v>3545429.6</v>
      </c>
      <c r="G24" s="7">
        <f t="shared" si="1"/>
        <v>3323840.25</v>
      </c>
      <c r="H24" s="7">
        <f t="shared" si="2"/>
        <v>22380524.350000001</v>
      </c>
    </row>
    <row r="25" spans="1:8" x14ac:dyDescent="0.25">
      <c r="A25" s="4">
        <v>39</v>
      </c>
      <c r="B25" s="5" t="s">
        <v>22</v>
      </c>
      <c r="C25" s="6" t="s">
        <v>29</v>
      </c>
      <c r="D25" s="5" t="s">
        <v>20</v>
      </c>
      <c r="E25" s="7">
        <v>16910385</v>
      </c>
      <c r="F25" s="7">
        <f t="shared" si="0"/>
        <v>2705661.6</v>
      </c>
      <c r="G25" s="7">
        <f t="shared" si="1"/>
        <v>2536557.75</v>
      </c>
      <c r="H25" s="7">
        <f t="shared" si="2"/>
        <v>17079488.850000001</v>
      </c>
    </row>
    <row r="26" spans="1:8" x14ac:dyDescent="0.25">
      <c r="A26" s="4">
        <v>40</v>
      </c>
      <c r="B26" s="5" t="s">
        <v>22</v>
      </c>
      <c r="C26" s="6" t="s">
        <v>30</v>
      </c>
      <c r="D26" s="5" t="s">
        <v>20</v>
      </c>
      <c r="E26" s="7">
        <v>25515968</v>
      </c>
      <c r="F26" s="7">
        <f t="shared" si="0"/>
        <v>4082554.8799999999</v>
      </c>
      <c r="G26" s="7">
        <f t="shared" si="1"/>
        <v>3827395.1999999997</v>
      </c>
      <c r="H26" s="7">
        <f t="shared" si="2"/>
        <v>25771127.68</v>
      </c>
    </row>
    <row r="27" spans="1:8" x14ac:dyDescent="0.25">
      <c r="A27" s="4">
        <v>10</v>
      </c>
      <c r="B27" s="5" t="s">
        <v>31</v>
      </c>
      <c r="C27" s="6" t="s">
        <v>32</v>
      </c>
      <c r="D27" s="5" t="s">
        <v>11</v>
      </c>
      <c r="E27" s="7">
        <v>3288051</v>
      </c>
      <c r="F27" s="7">
        <f t="shared" si="0"/>
        <v>526088.16</v>
      </c>
      <c r="G27" s="7">
        <f t="shared" si="1"/>
        <v>493207.64999999997</v>
      </c>
      <c r="H27" s="7">
        <f t="shared" si="2"/>
        <v>3320931.5100000002</v>
      </c>
    </row>
    <row r="28" spans="1:8" x14ac:dyDescent="0.25">
      <c r="A28" s="4">
        <v>11</v>
      </c>
      <c r="B28" s="5" t="s">
        <v>31</v>
      </c>
      <c r="C28" s="6" t="s">
        <v>33</v>
      </c>
      <c r="D28" s="5" t="s">
        <v>11</v>
      </c>
      <c r="E28" s="7">
        <v>9086633</v>
      </c>
      <c r="F28" s="7">
        <f t="shared" si="0"/>
        <v>1453861.28</v>
      </c>
      <c r="G28" s="7">
        <f t="shared" si="1"/>
        <v>1362994.95</v>
      </c>
      <c r="H28" s="7">
        <f t="shared" si="2"/>
        <v>9177499.3300000001</v>
      </c>
    </row>
    <row r="29" spans="1:8" x14ac:dyDescent="0.25">
      <c r="A29" s="4">
        <v>12</v>
      </c>
      <c r="B29" s="5" t="s">
        <v>31</v>
      </c>
      <c r="C29" s="6" t="s">
        <v>34</v>
      </c>
      <c r="D29" s="5" t="s">
        <v>11</v>
      </c>
      <c r="E29" s="7">
        <v>29519845</v>
      </c>
      <c r="F29" s="7">
        <f t="shared" si="0"/>
        <v>4723175.2</v>
      </c>
      <c r="G29" s="7">
        <f t="shared" si="1"/>
        <v>4427976.75</v>
      </c>
      <c r="H29" s="7">
        <f t="shared" si="2"/>
        <v>29815043.450000003</v>
      </c>
    </row>
    <row r="30" spans="1:8" x14ac:dyDescent="0.25">
      <c r="A30" s="4">
        <v>26</v>
      </c>
      <c r="B30" s="5" t="s">
        <v>31</v>
      </c>
      <c r="C30" s="6" t="s">
        <v>35</v>
      </c>
      <c r="D30" s="5" t="s">
        <v>17</v>
      </c>
      <c r="E30" s="7">
        <v>34398868</v>
      </c>
      <c r="F30" s="7">
        <f t="shared" si="0"/>
        <v>5503818.8799999999</v>
      </c>
      <c r="G30" s="7">
        <f t="shared" si="1"/>
        <v>5159830.2</v>
      </c>
      <c r="H30" s="7">
        <f t="shared" si="2"/>
        <v>34742856.68</v>
      </c>
    </row>
    <row r="31" spans="1:8" x14ac:dyDescent="0.25">
      <c r="A31" s="4">
        <v>27</v>
      </c>
      <c r="B31" s="5" t="s">
        <v>31</v>
      </c>
      <c r="C31" s="6" t="s">
        <v>36</v>
      </c>
      <c r="D31" s="5" t="s">
        <v>17</v>
      </c>
      <c r="E31" s="7">
        <v>34584820</v>
      </c>
      <c r="F31" s="7">
        <f t="shared" si="0"/>
        <v>5533571.2000000002</v>
      </c>
      <c r="G31" s="7">
        <f t="shared" si="1"/>
        <v>5187723</v>
      </c>
      <c r="H31" s="7">
        <f t="shared" si="2"/>
        <v>34930668.200000003</v>
      </c>
    </row>
    <row r="32" spans="1:8" x14ac:dyDescent="0.25">
      <c r="A32" s="4">
        <v>41</v>
      </c>
      <c r="B32" s="5" t="s">
        <v>31</v>
      </c>
      <c r="C32" s="6" t="s">
        <v>37</v>
      </c>
      <c r="D32" s="5" t="s">
        <v>20</v>
      </c>
      <c r="E32" s="7">
        <v>2479668</v>
      </c>
      <c r="F32" s="7">
        <f t="shared" si="0"/>
        <v>396746.88</v>
      </c>
      <c r="G32" s="7">
        <f t="shared" si="1"/>
        <v>371950.2</v>
      </c>
      <c r="H32" s="7">
        <f t="shared" si="2"/>
        <v>2504464.6799999997</v>
      </c>
    </row>
    <row r="33" spans="1:8" x14ac:dyDescent="0.25">
      <c r="A33" s="4">
        <v>13</v>
      </c>
      <c r="B33" s="5" t="s">
        <v>38</v>
      </c>
      <c r="C33" s="6" t="s">
        <v>39</v>
      </c>
      <c r="D33" s="5" t="s">
        <v>11</v>
      </c>
      <c r="E33" s="7">
        <v>48075647</v>
      </c>
      <c r="F33" s="7">
        <f t="shared" si="0"/>
        <v>7692103.5200000005</v>
      </c>
      <c r="G33" s="7">
        <f t="shared" si="1"/>
        <v>7211347.0499999998</v>
      </c>
      <c r="H33" s="7">
        <f t="shared" si="2"/>
        <v>48556403.470000006</v>
      </c>
    </row>
    <row r="34" spans="1:8" x14ac:dyDescent="0.25">
      <c r="A34" s="4">
        <v>14</v>
      </c>
      <c r="B34" s="5" t="s">
        <v>38</v>
      </c>
      <c r="C34" s="6" t="s">
        <v>40</v>
      </c>
      <c r="D34" s="5" t="s">
        <v>11</v>
      </c>
      <c r="E34" s="7">
        <v>61511357</v>
      </c>
      <c r="F34" s="7">
        <f t="shared" si="0"/>
        <v>9841817.120000001</v>
      </c>
      <c r="G34" s="7">
        <f t="shared" si="1"/>
        <v>9226703.5499999989</v>
      </c>
      <c r="H34" s="7">
        <f t="shared" si="2"/>
        <v>62126470.570000008</v>
      </c>
    </row>
    <row r="35" spans="1:8" x14ac:dyDescent="0.25">
      <c r="A35" s="4">
        <v>28</v>
      </c>
      <c r="B35" s="5" t="s">
        <v>38</v>
      </c>
      <c r="C35" s="6" t="s">
        <v>41</v>
      </c>
      <c r="D35" s="5" t="s">
        <v>17</v>
      </c>
      <c r="E35" s="7">
        <v>41585427</v>
      </c>
      <c r="F35" s="7">
        <f t="shared" si="0"/>
        <v>6653668.3200000003</v>
      </c>
      <c r="G35" s="7">
        <f t="shared" si="1"/>
        <v>6237814.0499999998</v>
      </c>
      <c r="H35" s="7">
        <f t="shared" si="2"/>
        <v>42001281.270000003</v>
      </c>
    </row>
    <row r="36" spans="1:8" x14ac:dyDescent="0.25">
      <c r="A36" s="4">
        <v>29</v>
      </c>
      <c r="B36" s="5" t="s">
        <v>38</v>
      </c>
      <c r="C36" s="6" t="s">
        <v>42</v>
      </c>
      <c r="D36" s="5" t="s">
        <v>17</v>
      </c>
      <c r="E36" s="7">
        <v>19223688</v>
      </c>
      <c r="F36" s="7">
        <f t="shared" si="0"/>
        <v>3075790.08</v>
      </c>
      <c r="G36" s="7">
        <f t="shared" si="1"/>
        <v>2883553.1999999997</v>
      </c>
      <c r="H36" s="7">
        <f t="shared" si="2"/>
        <v>19415924.879999999</v>
      </c>
    </row>
    <row r="37" spans="1:8" x14ac:dyDescent="0.25">
      <c r="A37" s="4">
        <v>30</v>
      </c>
      <c r="B37" s="5" t="s">
        <v>38</v>
      </c>
      <c r="C37" s="6" t="s">
        <v>43</v>
      </c>
      <c r="D37" s="5" t="s">
        <v>17</v>
      </c>
      <c r="E37" s="7">
        <v>7837022</v>
      </c>
      <c r="F37" s="7">
        <f t="shared" si="0"/>
        <v>1253923.52</v>
      </c>
      <c r="G37" s="7">
        <f t="shared" si="1"/>
        <v>1175553.3</v>
      </c>
      <c r="H37" s="7">
        <f t="shared" si="2"/>
        <v>7915392.2199999997</v>
      </c>
    </row>
    <row r="38" spans="1:8" x14ac:dyDescent="0.25">
      <c r="A38" s="4">
        <v>42</v>
      </c>
      <c r="B38" s="5" t="s">
        <v>38</v>
      </c>
      <c r="C38" s="6" t="s">
        <v>44</v>
      </c>
      <c r="D38" s="5" t="s">
        <v>20</v>
      </c>
      <c r="E38" s="7">
        <v>41594143</v>
      </c>
      <c r="F38" s="7">
        <f t="shared" si="0"/>
        <v>6655062.8799999999</v>
      </c>
      <c r="G38" s="7">
        <f t="shared" si="1"/>
        <v>6239121.4500000002</v>
      </c>
      <c r="H38" s="7">
        <f t="shared" si="2"/>
        <v>42010084.43</v>
      </c>
    </row>
    <row r="39" spans="1:8" x14ac:dyDescent="0.25">
      <c r="A39" s="4">
        <v>43</v>
      </c>
      <c r="B39" s="5" t="s">
        <v>38</v>
      </c>
      <c r="C39" s="6" t="s">
        <v>45</v>
      </c>
      <c r="D39" s="5" t="s">
        <v>20</v>
      </c>
      <c r="E39" s="7">
        <v>22480876</v>
      </c>
      <c r="F39" s="7">
        <f t="shared" si="0"/>
        <v>3596940.16</v>
      </c>
      <c r="G39" s="7">
        <f t="shared" si="1"/>
        <v>3372131.4</v>
      </c>
      <c r="H39" s="7">
        <f t="shared" si="2"/>
        <v>22705684.760000002</v>
      </c>
    </row>
    <row r="40" spans="1:8" x14ac:dyDescent="0.25">
      <c r="A40" s="4">
        <v>15</v>
      </c>
      <c r="B40" s="5" t="s">
        <v>46</v>
      </c>
      <c r="C40" s="6" t="s">
        <v>47</v>
      </c>
      <c r="D40" s="5" t="s">
        <v>11</v>
      </c>
      <c r="E40" s="7">
        <v>32913511</v>
      </c>
      <c r="F40" s="7">
        <f t="shared" si="0"/>
        <v>5266161.76</v>
      </c>
      <c r="G40" s="7">
        <f t="shared" si="1"/>
        <v>4937026.6499999994</v>
      </c>
      <c r="H40" s="7">
        <f t="shared" si="2"/>
        <v>33242646.109999999</v>
      </c>
    </row>
    <row r="41" spans="1:8" x14ac:dyDescent="0.25">
      <c r="A41" s="4">
        <v>16</v>
      </c>
      <c r="B41" s="5" t="s">
        <v>46</v>
      </c>
      <c r="C41" s="6" t="s">
        <v>48</v>
      </c>
      <c r="D41" s="5" t="s">
        <v>11</v>
      </c>
      <c r="E41" s="7">
        <v>24364407</v>
      </c>
      <c r="F41" s="7">
        <f t="shared" si="0"/>
        <v>3898305.12</v>
      </c>
      <c r="G41" s="7">
        <f t="shared" si="1"/>
        <v>3654661.05</v>
      </c>
      <c r="H41" s="7">
        <f t="shared" si="2"/>
        <v>24608051.07</v>
      </c>
    </row>
    <row r="42" spans="1:8" x14ac:dyDescent="0.25">
      <c r="A42" s="4">
        <v>17</v>
      </c>
      <c r="B42" s="5" t="s">
        <v>46</v>
      </c>
      <c r="C42" s="6" t="s">
        <v>49</v>
      </c>
      <c r="D42" s="5" t="s">
        <v>11</v>
      </c>
      <c r="E42" s="7">
        <v>26786017</v>
      </c>
      <c r="F42" s="7">
        <f t="shared" ref="F42:F59" si="3">E42*16%</f>
        <v>4285762.72</v>
      </c>
      <c r="G42" s="7">
        <f t="shared" ref="G42:G59" si="4">E42*15%</f>
        <v>4017902.55</v>
      </c>
      <c r="H42" s="7">
        <f t="shared" ref="H42:H59" si="5">E42+F42-G42</f>
        <v>27053877.169999998</v>
      </c>
    </row>
    <row r="43" spans="1:8" x14ac:dyDescent="0.25">
      <c r="A43" s="4">
        <v>18</v>
      </c>
      <c r="B43" s="5" t="s">
        <v>46</v>
      </c>
      <c r="C43" s="6" t="s">
        <v>50</v>
      </c>
      <c r="D43" s="5" t="s">
        <v>11</v>
      </c>
      <c r="E43" s="7">
        <v>28335496</v>
      </c>
      <c r="F43" s="7">
        <f t="shared" si="3"/>
        <v>4533679.3600000003</v>
      </c>
      <c r="G43" s="7">
        <f t="shared" si="4"/>
        <v>4250324.3999999994</v>
      </c>
      <c r="H43" s="7">
        <f t="shared" si="5"/>
        <v>28618850.960000001</v>
      </c>
    </row>
    <row r="44" spans="1:8" x14ac:dyDescent="0.25">
      <c r="A44" s="4">
        <v>31</v>
      </c>
      <c r="B44" s="5" t="s">
        <v>46</v>
      </c>
      <c r="C44" s="6" t="s">
        <v>51</v>
      </c>
      <c r="D44" s="5" t="s">
        <v>17</v>
      </c>
      <c r="E44" s="7">
        <v>30469769</v>
      </c>
      <c r="F44" s="7">
        <f t="shared" si="3"/>
        <v>4875163.04</v>
      </c>
      <c r="G44" s="7">
        <f t="shared" si="4"/>
        <v>4570465.3499999996</v>
      </c>
      <c r="H44" s="7">
        <f t="shared" si="5"/>
        <v>30774466.689999998</v>
      </c>
    </row>
    <row r="45" spans="1:8" x14ac:dyDescent="0.25">
      <c r="A45" s="4">
        <v>32</v>
      </c>
      <c r="B45" s="5" t="s">
        <v>46</v>
      </c>
      <c r="C45" s="6" t="s">
        <v>52</v>
      </c>
      <c r="D45" s="5" t="s">
        <v>17</v>
      </c>
      <c r="E45" s="7">
        <v>26015794</v>
      </c>
      <c r="F45" s="7">
        <f t="shared" si="3"/>
        <v>4162527.04</v>
      </c>
      <c r="G45" s="7">
        <f t="shared" si="4"/>
        <v>3902369.0999999996</v>
      </c>
      <c r="H45" s="7">
        <f t="shared" si="5"/>
        <v>26275951.939999998</v>
      </c>
    </row>
    <row r="46" spans="1:8" x14ac:dyDescent="0.25">
      <c r="A46" s="4">
        <v>44</v>
      </c>
      <c r="B46" s="5" t="s">
        <v>46</v>
      </c>
      <c r="C46" s="6" t="s">
        <v>53</v>
      </c>
      <c r="D46" s="5" t="s">
        <v>20</v>
      </c>
      <c r="E46" s="7">
        <v>30827575</v>
      </c>
      <c r="F46" s="7">
        <f t="shared" si="3"/>
        <v>4932412</v>
      </c>
      <c r="G46" s="7">
        <f t="shared" si="4"/>
        <v>4624136.25</v>
      </c>
      <c r="H46" s="7">
        <f t="shared" si="5"/>
        <v>31135850.75</v>
      </c>
    </row>
    <row r="47" spans="1:8" x14ac:dyDescent="0.25">
      <c r="A47" s="4">
        <v>45</v>
      </c>
      <c r="B47" s="5" t="s">
        <v>46</v>
      </c>
      <c r="C47" s="6" t="s">
        <v>54</v>
      </c>
      <c r="D47" s="5" t="s">
        <v>20</v>
      </c>
      <c r="E47" s="7">
        <v>43255236.678019792</v>
      </c>
      <c r="F47" s="7">
        <f t="shared" si="3"/>
        <v>6920837.8684831671</v>
      </c>
      <c r="G47" s="7">
        <f t="shared" si="4"/>
        <v>6488285.501702969</v>
      </c>
      <c r="H47" s="7">
        <f t="shared" si="5"/>
        <v>43687789.044799991</v>
      </c>
    </row>
    <row r="48" spans="1:8" x14ac:dyDescent="0.25">
      <c r="A48" s="4">
        <v>46</v>
      </c>
      <c r="B48" s="5" t="s">
        <v>46</v>
      </c>
      <c r="C48" s="6" t="s">
        <v>55</v>
      </c>
      <c r="D48" s="5" t="s">
        <v>20</v>
      </c>
      <c r="E48" s="7">
        <v>30783265</v>
      </c>
      <c r="F48" s="7">
        <f t="shared" si="3"/>
        <v>4925322.4000000004</v>
      </c>
      <c r="G48" s="7">
        <f t="shared" si="4"/>
        <v>4617489.75</v>
      </c>
      <c r="H48" s="7">
        <f t="shared" si="5"/>
        <v>31091097.649999999</v>
      </c>
    </row>
    <row r="49" spans="1:8" x14ac:dyDescent="0.25">
      <c r="A49" s="4">
        <v>47</v>
      </c>
      <c r="B49" s="5" t="s">
        <v>46</v>
      </c>
      <c r="C49" s="6" t="s">
        <v>56</v>
      </c>
      <c r="D49" s="5" t="s">
        <v>20</v>
      </c>
      <c r="E49" s="7">
        <v>27626815</v>
      </c>
      <c r="F49" s="7">
        <f t="shared" si="3"/>
        <v>4420290.4000000004</v>
      </c>
      <c r="G49" s="7">
        <f t="shared" si="4"/>
        <v>4144022.25</v>
      </c>
      <c r="H49" s="7">
        <f t="shared" si="5"/>
        <v>27903083.149999999</v>
      </c>
    </row>
    <row r="50" spans="1:8" x14ac:dyDescent="0.25">
      <c r="A50" s="4">
        <v>19</v>
      </c>
      <c r="B50" s="5" t="s">
        <v>57</v>
      </c>
      <c r="C50" s="6" t="s">
        <v>58</v>
      </c>
      <c r="D50" s="5" t="s">
        <v>11</v>
      </c>
      <c r="E50" s="7">
        <v>32692921</v>
      </c>
      <c r="F50" s="7">
        <f t="shared" si="3"/>
        <v>5230867.3600000003</v>
      </c>
      <c r="G50" s="7">
        <f t="shared" si="4"/>
        <v>4903938.1499999994</v>
      </c>
      <c r="H50" s="7">
        <f t="shared" si="5"/>
        <v>33019850.210000001</v>
      </c>
    </row>
    <row r="51" spans="1:8" x14ac:dyDescent="0.25">
      <c r="A51" s="4">
        <v>20</v>
      </c>
      <c r="B51" s="5" t="s">
        <v>57</v>
      </c>
      <c r="C51" s="6" t="s">
        <v>59</v>
      </c>
      <c r="D51" s="5" t="s">
        <v>11</v>
      </c>
      <c r="E51" s="7">
        <v>44575309</v>
      </c>
      <c r="F51" s="7">
        <f t="shared" si="3"/>
        <v>7132049.4400000004</v>
      </c>
      <c r="G51" s="7">
        <f t="shared" si="4"/>
        <v>6686296.3499999996</v>
      </c>
      <c r="H51" s="7">
        <f t="shared" si="5"/>
        <v>45021062.089999996</v>
      </c>
    </row>
    <row r="52" spans="1:8" x14ac:dyDescent="0.25">
      <c r="A52" s="4">
        <v>21</v>
      </c>
      <c r="B52" s="5" t="s">
        <v>57</v>
      </c>
      <c r="C52" s="6" t="s">
        <v>60</v>
      </c>
      <c r="D52" s="5" t="s">
        <v>11</v>
      </c>
      <c r="E52" s="7">
        <v>29114270</v>
      </c>
      <c r="F52" s="7">
        <f t="shared" si="3"/>
        <v>4658283.2</v>
      </c>
      <c r="G52" s="7">
        <f t="shared" si="4"/>
        <v>4367140.5</v>
      </c>
      <c r="H52" s="7">
        <f t="shared" si="5"/>
        <v>29405412.700000003</v>
      </c>
    </row>
    <row r="53" spans="1:8" x14ac:dyDescent="0.25">
      <c r="A53" s="4">
        <v>22</v>
      </c>
      <c r="B53" s="5" t="s">
        <v>57</v>
      </c>
      <c r="C53" s="6" t="s">
        <v>61</v>
      </c>
      <c r="D53" s="5" t="s">
        <v>11</v>
      </c>
      <c r="E53" s="7">
        <v>29014366</v>
      </c>
      <c r="F53" s="7">
        <f t="shared" si="3"/>
        <v>4642298.5600000005</v>
      </c>
      <c r="G53" s="7">
        <f t="shared" si="4"/>
        <v>4352154.8999999994</v>
      </c>
      <c r="H53" s="7">
        <f t="shared" si="5"/>
        <v>29304509.660000004</v>
      </c>
    </row>
    <row r="54" spans="1:8" x14ac:dyDescent="0.25">
      <c r="A54" s="4">
        <v>33</v>
      </c>
      <c r="B54" s="5" t="s">
        <v>57</v>
      </c>
      <c r="C54" s="6" t="s">
        <v>62</v>
      </c>
      <c r="D54" s="5" t="s">
        <v>17</v>
      </c>
      <c r="E54" s="7">
        <v>33244128.734983094</v>
      </c>
      <c r="F54" s="7">
        <f t="shared" si="3"/>
        <v>5319060.5975972954</v>
      </c>
      <c r="G54" s="7">
        <f t="shared" si="4"/>
        <v>4986619.3102474641</v>
      </c>
      <c r="H54" s="7">
        <f t="shared" si="5"/>
        <v>33576570.022332922</v>
      </c>
    </row>
    <row r="55" spans="1:8" x14ac:dyDescent="0.25">
      <c r="A55" s="4">
        <v>34</v>
      </c>
      <c r="B55" s="5" t="s">
        <v>57</v>
      </c>
      <c r="C55" s="6" t="s">
        <v>63</v>
      </c>
      <c r="D55" s="5" t="s">
        <v>17</v>
      </c>
      <c r="E55" s="7">
        <v>34421774</v>
      </c>
      <c r="F55" s="7">
        <f t="shared" si="3"/>
        <v>5507483.8399999999</v>
      </c>
      <c r="G55" s="7">
        <f t="shared" si="4"/>
        <v>5163266.0999999996</v>
      </c>
      <c r="H55" s="7">
        <f t="shared" si="5"/>
        <v>34765991.740000002</v>
      </c>
    </row>
    <row r="56" spans="1:8" x14ac:dyDescent="0.25">
      <c r="A56" s="4">
        <v>35</v>
      </c>
      <c r="B56" s="5" t="s">
        <v>57</v>
      </c>
      <c r="C56" s="6" t="s">
        <v>64</v>
      </c>
      <c r="D56" s="5" t="s">
        <v>17</v>
      </c>
      <c r="E56" s="7">
        <v>22812688.505930461</v>
      </c>
      <c r="F56" s="7">
        <f t="shared" si="3"/>
        <v>3650030.160948874</v>
      </c>
      <c r="G56" s="7">
        <f t="shared" si="4"/>
        <v>3421903.275889569</v>
      </c>
      <c r="H56" s="7">
        <f t="shared" si="5"/>
        <v>23040815.390989766</v>
      </c>
    </row>
    <row r="57" spans="1:8" x14ac:dyDescent="0.25">
      <c r="A57" s="4">
        <v>48</v>
      </c>
      <c r="B57" s="5" t="s">
        <v>57</v>
      </c>
      <c r="C57" s="6" t="s">
        <v>65</v>
      </c>
      <c r="D57" s="5" t="s">
        <v>20</v>
      </c>
      <c r="E57" s="7">
        <v>33368970</v>
      </c>
      <c r="F57" s="7">
        <f t="shared" si="3"/>
        <v>5339035.2</v>
      </c>
      <c r="G57" s="7">
        <f t="shared" si="4"/>
        <v>5005345.5</v>
      </c>
      <c r="H57" s="7">
        <f t="shared" si="5"/>
        <v>33702659.700000003</v>
      </c>
    </row>
    <row r="58" spans="1:8" x14ac:dyDescent="0.25">
      <c r="A58" s="4">
        <v>49</v>
      </c>
      <c r="B58" s="5" t="s">
        <v>57</v>
      </c>
      <c r="C58" s="6" t="s">
        <v>66</v>
      </c>
      <c r="D58" s="5" t="s">
        <v>20</v>
      </c>
      <c r="E58" s="7">
        <v>19573875.932922684</v>
      </c>
      <c r="F58" s="7">
        <f t="shared" si="3"/>
        <v>3131820.1492676293</v>
      </c>
      <c r="G58" s="7">
        <f t="shared" si="4"/>
        <v>2936081.3899384025</v>
      </c>
      <c r="H58" s="7">
        <f t="shared" si="5"/>
        <v>19769614.69225191</v>
      </c>
    </row>
    <row r="59" spans="1:8" x14ac:dyDescent="0.25">
      <c r="A59" s="4">
        <v>50</v>
      </c>
      <c r="B59" s="5" t="s">
        <v>57</v>
      </c>
      <c r="C59" s="6" t="s">
        <v>67</v>
      </c>
      <c r="D59" s="5" t="s">
        <v>20</v>
      </c>
      <c r="E59" s="7">
        <v>19416726</v>
      </c>
      <c r="F59" s="7">
        <f t="shared" si="3"/>
        <v>3106676.16</v>
      </c>
      <c r="G59" s="7">
        <f t="shared" si="4"/>
        <v>2912508.9</v>
      </c>
      <c r="H59" s="7">
        <f t="shared" si="5"/>
        <v>19610893.260000002</v>
      </c>
    </row>
    <row r="60" spans="1:8" x14ac:dyDescent="0.25">
      <c r="A60" s="8"/>
      <c r="B60" s="8"/>
      <c r="C60" s="8"/>
      <c r="D60" s="8"/>
      <c r="E60" s="8"/>
      <c r="F60" s="8"/>
      <c r="G60" s="8"/>
      <c r="H60" s="8"/>
    </row>
  </sheetData>
  <mergeCells count="2">
    <mergeCell ref="A7:H7"/>
    <mergeCell ref="A8:H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workbookViewId="0">
      <selection activeCell="A10" sqref="A10"/>
    </sheetView>
  </sheetViews>
  <sheetFormatPr baseColWidth="10" defaultRowHeight="15" x14ac:dyDescent="0.25"/>
  <cols>
    <col min="5" max="5" width="13.5703125" bestFit="1" customWidth="1"/>
    <col min="6" max="7" width="12.42578125" bestFit="1" customWidth="1"/>
    <col min="8" max="8" width="13.5703125" bestFit="1" customWidth="1"/>
  </cols>
  <sheetData>
    <row r="1" spans="1:8" x14ac:dyDescent="0.25">
      <c r="A1" t="s">
        <v>77</v>
      </c>
    </row>
    <row r="2" spans="1:8" x14ac:dyDescent="0.25">
      <c r="A2" t="s">
        <v>78</v>
      </c>
    </row>
    <row r="3" spans="1:8" x14ac:dyDescent="0.25">
      <c r="A3" t="s">
        <v>81</v>
      </c>
    </row>
    <row r="4" spans="1:8" x14ac:dyDescent="0.25">
      <c r="A4" t="s">
        <v>79</v>
      </c>
    </row>
    <row r="5" spans="1:8" x14ac:dyDescent="0.25">
      <c r="A5" t="s">
        <v>80</v>
      </c>
    </row>
    <row r="7" spans="1:8" ht="15.75" x14ac:dyDescent="0.25">
      <c r="A7" s="13" t="s">
        <v>0</v>
      </c>
      <c r="B7" s="13"/>
      <c r="C7" s="13"/>
      <c r="D7" s="13"/>
      <c r="E7" s="13"/>
      <c r="F7" s="13"/>
      <c r="G7" s="13"/>
      <c r="H7" s="13"/>
    </row>
    <row r="8" spans="1:8" ht="15.75" x14ac:dyDescent="0.25">
      <c r="A8" s="13" t="s">
        <v>88</v>
      </c>
      <c r="B8" s="13"/>
      <c r="C8" s="13"/>
      <c r="D8" s="13"/>
      <c r="E8" s="13"/>
      <c r="F8" s="13"/>
      <c r="G8" s="13"/>
      <c r="H8" s="13"/>
    </row>
    <row r="9" spans="1:8" x14ac:dyDescent="0.25">
      <c r="A9" s="1" t="s">
        <v>1</v>
      </c>
      <c r="B9" s="2" t="s">
        <v>2</v>
      </c>
      <c r="C9" s="2" t="s">
        <v>3</v>
      </c>
      <c r="D9" s="2" t="s">
        <v>4</v>
      </c>
      <c r="E9" s="2" t="s">
        <v>5</v>
      </c>
      <c r="F9" s="3" t="s">
        <v>6</v>
      </c>
      <c r="G9" s="3" t="s">
        <v>7</v>
      </c>
      <c r="H9" s="3" t="s">
        <v>8</v>
      </c>
    </row>
    <row r="10" spans="1:8" x14ac:dyDescent="0.25">
      <c r="A10" s="4">
        <v>1</v>
      </c>
      <c r="B10" s="5" t="s">
        <v>9</v>
      </c>
      <c r="C10" s="6" t="s">
        <v>10</v>
      </c>
      <c r="D10" s="5" t="s">
        <v>11</v>
      </c>
      <c r="E10" s="7">
        <v>14750766.884</v>
      </c>
      <c r="F10" s="7">
        <f t="shared" ref="F10:F41" si="0">E10*16%</f>
        <v>2360122.70144</v>
      </c>
      <c r="G10" s="7">
        <f t="shared" ref="G10:G41" si="1">E10*15%</f>
        <v>2212615.0326</v>
      </c>
      <c r="H10" s="7">
        <f t="shared" ref="H10:H41" si="2">E10+F10-G10</f>
        <v>14898274.552839998</v>
      </c>
    </row>
    <row r="11" spans="1:8" x14ac:dyDescent="0.25">
      <c r="A11" s="4">
        <v>2</v>
      </c>
      <c r="B11" s="5" t="s">
        <v>9</v>
      </c>
      <c r="C11" s="6" t="s">
        <v>12</v>
      </c>
      <c r="D11" s="5" t="s">
        <v>11</v>
      </c>
      <c r="E11" s="7">
        <v>24022984.495999999</v>
      </c>
      <c r="F11" s="7">
        <f t="shared" si="0"/>
        <v>3843677.5193599998</v>
      </c>
      <c r="G11" s="7">
        <f t="shared" si="1"/>
        <v>3603447.6743999999</v>
      </c>
      <c r="H11" s="7">
        <f t="shared" si="2"/>
        <v>24263214.340959996</v>
      </c>
    </row>
    <row r="12" spans="1:8" x14ac:dyDescent="0.25">
      <c r="A12" s="4">
        <v>3</v>
      </c>
      <c r="B12" s="5" t="s">
        <v>9</v>
      </c>
      <c r="C12" s="6" t="s">
        <v>13</v>
      </c>
      <c r="D12" s="5" t="s">
        <v>11</v>
      </c>
      <c r="E12" s="7">
        <v>25953888.149799999</v>
      </c>
      <c r="F12" s="7">
        <f t="shared" si="0"/>
        <v>4152622.103968</v>
      </c>
      <c r="G12" s="7">
        <f t="shared" si="1"/>
        <v>3893083.2224699995</v>
      </c>
      <c r="H12" s="7">
        <f t="shared" si="2"/>
        <v>26213427.031297997</v>
      </c>
    </row>
    <row r="13" spans="1:8" x14ac:dyDescent="0.25">
      <c r="A13" s="4">
        <v>4</v>
      </c>
      <c r="B13" s="5" t="s">
        <v>9</v>
      </c>
      <c r="C13" s="6" t="s">
        <v>14</v>
      </c>
      <c r="D13" s="5" t="s">
        <v>11</v>
      </c>
      <c r="E13" s="7">
        <v>41307447.963</v>
      </c>
      <c r="F13" s="7">
        <f t="shared" si="0"/>
        <v>6609191.6740800003</v>
      </c>
      <c r="G13" s="7">
        <f t="shared" si="1"/>
        <v>6196117.1944499994</v>
      </c>
      <c r="H13" s="7">
        <f t="shared" si="2"/>
        <v>41720522.44263</v>
      </c>
    </row>
    <row r="14" spans="1:8" x14ac:dyDescent="0.25">
      <c r="A14" s="4">
        <v>5</v>
      </c>
      <c r="B14" s="5" t="s">
        <v>9</v>
      </c>
      <c r="C14" s="6" t="s">
        <v>15</v>
      </c>
      <c r="D14" s="5" t="s">
        <v>11</v>
      </c>
      <c r="E14" s="7">
        <v>41928291.950000003</v>
      </c>
      <c r="F14" s="7">
        <f t="shared" si="0"/>
        <v>6708526.7120000003</v>
      </c>
      <c r="G14" s="7">
        <f t="shared" si="1"/>
        <v>6289243.7925000004</v>
      </c>
      <c r="H14" s="7">
        <f t="shared" si="2"/>
        <v>42347574.869499996</v>
      </c>
    </row>
    <row r="15" spans="1:8" x14ac:dyDescent="0.25">
      <c r="A15" s="4">
        <v>23</v>
      </c>
      <c r="B15" s="5" t="s">
        <v>9</v>
      </c>
      <c r="C15" s="6" t="s">
        <v>16</v>
      </c>
      <c r="D15" s="5" t="s">
        <v>17</v>
      </c>
      <c r="E15" s="7">
        <v>38909249.438199997</v>
      </c>
      <c r="F15" s="7">
        <f t="shared" si="0"/>
        <v>6225479.9101120001</v>
      </c>
      <c r="G15" s="7">
        <f t="shared" si="1"/>
        <v>5836387.4157299995</v>
      </c>
      <c r="H15" s="7">
        <f t="shared" si="2"/>
        <v>39298341.932581998</v>
      </c>
    </row>
    <row r="16" spans="1:8" x14ac:dyDescent="0.25">
      <c r="A16" s="4">
        <v>24</v>
      </c>
      <c r="B16" s="5" t="s">
        <v>9</v>
      </c>
      <c r="C16" s="6" t="s">
        <v>18</v>
      </c>
      <c r="D16" s="5" t="s">
        <v>17</v>
      </c>
      <c r="E16" s="7">
        <v>43032673.293899998</v>
      </c>
      <c r="F16" s="7">
        <f t="shared" si="0"/>
        <v>6885227.7270240001</v>
      </c>
      <c r="G16" s="7">
        <f t="shared" si="1"/>
        <v>6454900.9940849999</v>
      </c>
      <c r="H16" s="7">
        <f t="shared" si="2"/>
        <v>43463000.026839003</v>
      </c>
    </row>
    <row r="17" spans="1:8" x14ac:dyDescent="0.25">
      <c r="A17" s="4">
        <v>36</v>
      </c>
      <c r="B17" s="5" t="s">
        <v>9</v>
      </c>
      <c r="C17" s="6" t="s">
        <v>19</v>
      </c>
      <c r="D17" s="5" t="s">
        <v>20</v>
      </c>
      <c r="E17" s="7">
        <v>55179775.011100002</v>
      </c>
      <c r="F17" s="7">
        <f t="shared" si="0"/>
        <v>8828764.0017760005</v>
      </c>
      <c r="G17" s="7">
        <f t="shared" si="1"/>
        <v>8276966.2516649999</v>
      </c>
      <c r="H17" s="7">
        <f t="shared" si="2"/>
        <v>55731572.761211008</v>
      </c>
    </row>
    <row r="18" spans="1:8" x14ac:dyDescent="0.25">
      <c r="A18" s="4">
        <v>37</v>
      </c>
      <c r="B18" s="5" t="s">
        <v>9</v>
      </c>
      <c r="C18" s="6" t="s">
        <v>21</v>
      </c>
      <c r="D18" s="5" t="s">
        <v>20</v>
      </c>
      <c r="E18" s="7">
        <v>40695089.780500002</v>
      </c>
      <c r="F18" s="7">
        <f t="shared" si="0"/>
        <v>6511214.3648800002</v>
      </c>
      <c r="G18" s="7">
        <f t="shared" si="1"/>
        <v>6104263.4670750005</v>
      </c>
      <c r="H18" s="7">
        <f t="shared" si="2"/>
        <v>41102040.678305008</v>
      </c>
    </row>
    <row r="19" spans="1:8" x14ac:dyDescent="0.25">
      <c r="A19" s="4">
        <v>6</v>
      </c>
      <c r="B19" s="5" t="s">
        <v>22</v>
      </c>
      <c r="C19" s="6" t="s">
        <v>23</v>
      </c>
      <c r="D19" s="5" t="s">
        <v>11</v>
      </c>
      <c r="E19" s="7">
        <v>21544521.388038021</v>
      </c>
      <c r="F19" s="7">
        <f t="shared" si="0"/>
        <v>3447123.4220860833</v>
      </c>
      <c r="G19" s="7">
        <f t="shared" si="1"/>
        <v>3231678.2082057032</v>
      </c>
      <c r="H19" s="7">
        <f t="shared" si="2"/>
        <v>21759966.601918399</v>
      </c>
    </row>
    <row r="20" spans="1:8" x14ac:dyDescent="0.25">
      <c r="A20" s="4">
        <v>7</v>
      </c>
      <c r="B20" s="5" t="s">
        <v>22</v>
      </c>
      <c r="C20" s="6" t="s">
        <v>24</v>
      </c>
      <c r="D20" s="5" t="s">
        <v>11</v>
      </c>
      <c r="E20" s="7">
        <v>21361530.913439579</v>
      </c>
      <c r="F20" s="7">
        <f t="shared" si="0"/>
        <v>3417844.9461503327</v>
      </c>
      <c r="G20" s="7">
        <f t="shared" si="1"/>
        <v>3204229.6370159369</v>
      </c>
      <c r="H20" s="7">
        <f t="shared" si="2"/>
        <v>21575146.222573973</v>
      </c>
    </row>
    <row r="21" spans="1:8" x14ac:dyDescent="0.25">
      <c r="A21" s="4">
        <v>8</v>
      </c>
      <c r="B21" s="5" t="s">
        <v>22</v>
      </c>
      <c r="C21" s="6" t="s">
        <v>25</v>
      </c>
      <c r="D21" s="5" t="s">
        <v>11</v>
      </c>
      <c r="E21" s="7">
        <v>41549217</v>
      </c>
      <c r="F21" s="7">
        <f t="shared" si="0"/>
        <v>6647874.7199999997</v>
      </c>
      <c r="G21" s="7">
        <f t="shared" si="1"/>
        <v>6232382.5499999998</v>
      </c>
      <c r="H21" s="7">
        <f t="shared" si="2"/>
        <v>41964709.170000002</v>
      </c>
    </row>
    <row r="22" spans="1:8" x14ac:dyDescent="0.25">
      <c r="A22" s="4">
        <v>9</v>
      </c>
      <c r="B22" s="5" t="s">
        <v>22</v>
      </c>
      <c r="C22" s="6" t="s">
        <v>26</v>
      </c>
      <c r="D22" s="5" t="s">
        <v>11</v>
      </c>
      <c r="E22" s="7">
        <v>37984553.703303218</v>
      </c>
      <c r="F22" s="7">
        <f t="shared" si="0"/>
        <v>6077528.5925285146</v>
      </c>
      <c r="G22" s="7">
        <f t="shared" si="1"/>
        <v>5697683.0554954829</v>
      </c>
      <c r="H22" s="7">
        <f t="shared" si="2"/>
        <v>38364399.240336247</v>
      </c>
    </row>
    <row r="23" spans="1:8" x14ac:dyDescent="0.25">
      <c r="A23" s="4">
        <v>25</v>
      </c>
      <c r="B23" s="5" t="s">
        <v>22</v>
      </c>
      <c r="C23" s="6" t="s">
        <v>27</v>
      </c>
      <c r="D23" s="5" t="s">
        <v>17</v>
      </c>
      <c r="E23" s="7">
        <v>18562772.674058717</v>
      </c>
      <c r="F23" s="7">
        <f t="shared" si="0"/>
        <v>2970043.6278493949</v>
      </c>
      <c r="G23" s="7">
        <f t="shared" si="1"/>
        <v>2784415.9011088074</v>
      </c>
      <c r="H23" s="7">
        <f t="shared" si="2"/>
        <v>18748400.400799304</v>
      </c>
    </row>
    <row r="24" spans="1:8" x14ac:dyDescent="0.25">
      <c r="A24" s="4">
        <v>38</v>
      </c>
      <c r="B24" s="5" t="s">
        <v>22</v>
      </c>
      <c r="C24" s="6" t="s">
        <v>28</v>
      </c>
      <c r="D24" s="5" t="s">
        <v>20</v>
      </c>
      <c r="E24" s="7">
        <v>22158935</v>
      </c>
      <c r="F24" s="7">
        <f t="shared" si="0"/>
        <v>3545429.6</v>
      </c>
      <c r="G24" s="7">
        <f t="shared" si="1"/>
        <v>3323840.25</v>
      </c>
      <c r="H24" s="7">
        <f t="shared" si="2"/>
        <v>22380524.350000001</v>
      </c>
    </row>
    <row r="25" spans="1:8" x14ac:dyDescent="0.25">
      <c r="A25" s="4">
        <v>39</v>
      </c>
      <c r="B25" s="5" t="s">
        <v>22</v>
      </c>
      <c r="C25" s="6" t="s">
        <v>29</v>
      </c>
      <c r="D25" s="5" t="s">
        <v>20</v>
      </c>
      <c r="E25" s="7">
        <v>16910385</v>
      </c>
      <c r="F25" s="7">
        <f t="shared" si="0"/>
        <v>2705661.6</v>
      </c>
      <c r="G25" s="7">
        <f t="shared" si="1"/>
        <v>2536557.75</v>
      </c>
      <c r="H25" s="7">
        <f t="shared" si="2"/>
        <v>17079488.850000001</v>
      </c>
    </row>
    <row r="26" spans="1:8" x14ac:dyDescent="0.25">
      <c r="A26" s="4">
        <v>40</v>
      </c>
      <c r="B26" s="5" t="s">
        <v>22</v>
      </c>
      <c r="C26" s="6" t="s">
        <v>30</v>
      </c>
      <c r="D26" s="5" t="s">
        <v>20</v>
      </c>
      <c r="E26" s="7">
        <v>25515968</v>
      </c>
      <c r="F26" s="7">
        <f t="shared" si="0"/>
        <v>4082554.8799999999</v>
      </c>
      <c r="G26" s="7">
        <f t="shared" si="1"/>
        <v>3827395.1999999997</v>
      </c>
      <c r="H26" s="7">
        <f t="shared" si="2"/>
        <v>25771127.68</v>
      </c>
    </row>
    <row r="27" spans="1:8" x14ac:dyDescent="0.25">
      <c r="A27" s="4">
        <v>10</v>
      </c>
      <c r="B27" s="5" t="s">
        <v>31</v>
      </c>
      <c r="C27" s="6" t="s">
        <v>32</v>
      </c>
      <c r="D27" s="5" t="s">
        <v>11</v>
      </c>
      <c r="E27" s="7">
        <v>3288051</v>
      </c>
      <c r="F27" s="7">
        <f t="shared" si="0"/>
        <v>526088.16</v>
      </c>
      <c r="G27" s="7">
        <f t="shared" si="1"/>
        <v>493207.64999999997</v>
      </c>
      <c r="H27" s="7">
        <f t="shared" si="2"/>
        <v>3320931.5100000002</v>
      </c>
    </row>
    <row r="28" spans="1:8" x14ac:dyDescent="0.25">
      <c r="A28" s="4">
        <v>11</v>
      </c>
      <c r="B28" s="5" t="s">
        <v>31</v>
      </c>
      <c r="C28" s="6" t="s">
        <v>33</v>
      </c>
      <c r="D28" s="5" t="s">
        <v>11</v>
      </c>
      <c r="E28" s="7">
        <v>9086633</v>
      </c>
      <c r="F28" s="7">
        <f t="shared" si="0"/>
        <v>1453861.28</v>
      </c>
      <c r="G28" s="7">
        <f t="shared" si="1"/>
        <v>1362994.95</v>
      </c>
      <c r="H28" s="7">
        <f t="shared" si="2"/>
        <v>9177499.3300000001</v>
      </c>
    </row>
    <row r="29" spans="1:8" x14ac:dyDescent="0.25">
      <c r="A29" s="4">
        <v>12</v>
      </c>
      <c r="B29" s="5" t="s">
        <v>31</v>
      </c>
      <c r="C29" s="6" t="s">
        <v>34</v>
      </c>
      <c r="D29" s="5" t="s">
        <v>11</v>
      </c>
      <c r="E29" s="7">
        <v>29519845</v>
      </c>
      <c r="F29" s="7">
        <f t="shared" si="0"/>
        <v>4723175.2</v>
      </c>
      <c r="G29" s="7">
        <f t="shared" si="1"/>
        <v>4427976.75</v>
      </c>
      <c r="H29" s="7">
        <f t="shared" si="2"/>
        <v>29815043.450000003</v>
      </c>
    </row>
    <row r="30" spans="1:8" x14ac:dyDescent="0.25">
      <c r="A30" s="4">
        <v>26</v>
      </c>
      <c r="B30" s="5" t="s">
        <v>31</v>
      </c>
      <c r="C30" s="6" t="s">
        <v>35</v>
      </c>
      <c r="D30" s="5" t="s">
        <v>17</v>
      </c>
      <c r="E30" s="7">
        <v>34398868</v>
      </c>
      <c r="F30" s="7">
        <f t="shared" si="0"/>
        <v>5503818.8799999999</v>
      </c>
      <c r="G30" s="7">
        <f t="shared" si="1"/>
        <v>5159830.2</v>
      </c>
      <c r="H30" s="7">
        <f t="shared" si="2"/>
        <v>34742856.68</v>
      </c>
    </row>
    <row r="31" spans="1:8" x14ac:dyDescent="0.25">
      <c r="A31" s="4">
        <v>27</v>
      </c>
      <c r="B31" s="5" t="s">
        <v>31</v>
      </c>
      <c r="C31" s="6" t="s">
        <v>36</v>
      </c>
      <c r="D31" s="5" t="s">
        <v>17</v>
      </c>
      <c r="E31" s="7">
        <v>34584820</v>
      </c>
      <c r="F31" s="7">
        <f t="shared" si="0"/>
        <v>5533571.2000000002</v>
      </c>
      <c r="G31" s="7">
        <f t="shared" si="1"/>
        <v>5187723</v>
      </c>
      <c r="H31" s="7">
        <f t="shared" si="2"/>
        <v>34930668.200000003</v>
      </c>
    </row>
    <row r="32" spans="1:8" x14ac:dyDescent="0.25">
      <c r="A32" s="4">
        <v>41</v>
      </c>
      <c r="B32" s="5" t="s">
        <v>31</v>
      </c>
      <c r="C32" s="6" t="s">
        <v>37</v>
      </c>
      <c r="D32" s="5" t="s">
        <v>20</v>
      </c>
      <c r="E32" s="7">
        <v>2479668</v>
      </c>
      <c r="F32" s="7">
        <f t="shared" si="0"/>
        <v>396746.88</v>
      </c>
      <c r="G32" s="7">
        <f t="shared" si="1"/>
        <v>371950.2</v>
      </c>
      <c r="H32" s="7">
        <f t="shared" si="2"/>
        <v>2504464.6799999997</v>
      </c>
    </row>
    <row r="33" spans="1:8" x14ac:dyDescent="0.25">
      <c r="A33" s="4">
        <v>13</v>
      </c>
      <c r="B33" s="5" t="s">
        <v>38</v>
      </c>
      <c r="C33" s="6" t="s">
        <v>39</v>
      </c>
      <c r="D33" s="5" t="s">
        <v>11</v>
      </c>
      <c r="E33" s="7">
        <v>48075647</v>
      </c>
      <c r="F33" s="7">
        <f t="shared" si="0"/>
        <v>7692103.5200000005</v>
      </c>
      <c r="G33" s="7">
        <f t="shared" si="1"/>
        <v>7211347.0499999998</v>
      </c>
      <c r="H33" s="7">
        <f t="shared" si="2"/>
        <v>48556403.470000006</v>
      </c>
    </row>
    <row r="34" spans="1:8" x14ac:dyDescent="0.25">
      <c r="A34" s="4">
        <v>14</v>
      </c>
      <c r="B34" s="5" t="s">
        <v>38</v>
      </c>
      <c r="C34" s="6" t="s">
        <v>40</v>
      </c>
      <c r="D34" s="5" t="s">
        <v>11</v>
      </c>
      <c r="E34" s="7">
        <v>61511357</v>
      </c>
      <c r="F34" s="7">
        <f t="shared" si="0"/>
        <v>9841817.120000001</v>
      </c>
      <c r="G34" s="7">
        <f t="shared" si="1"/>
        <v>9226703.5499999989</v>
      </c>
      <c r="H34" s="7">
        <f t="shared" si="2"/>
        <v>62126470.570000008</v>
      </c>
    </row>
    <row r="35" spans="1:8" x14ac:dyDescent="0.25">
      <c r="A35" s="4">
        <v>28</v>
      </c>
      <c r="B35" s="5" t="s">
        <v>38</v>
      </c>
      <c r="C35" s="6" t="s">
        <v>41</v>
      </c>
      <c r="D35" s="5" t="s">
        <v>17</v>
      </c>
      <c r="E35" s="7">
        <v>41585427</v>
      </c>
      <c r="F35" s="7">
        <f t="shared" si="0"/>
        <v>6653668.3200000003</v>
      </c>
      <c r="G35" s="7">
        <f t="shared" si="1"/>
        <v>6237814.0499999998</v>
      </c>
      <c r="H35" s="7">
        <f t="shared" si="2"/>
        <v>42001281.270000003</v>
      </c>
    </row>
    <row r="36" spans="1:8" x14ac:dyDescent="0.25">
      <c r="A36" s="4">
        <v>29</v>
      </c>
      <c r="B36" s="5" t="s">
        <v>38</v>
      </c>
      <c r="C36" s="6" t="s">
        <v>42</v>
      </c>
      <c r="D36" s="5" t="s">
        <v>17</v>
      </c>
      <c r="E36" s="7">
        <v>19223688</v>
      </c>
      <c r="F36" s="7">
        <f t="shared" si="0"/>
        <v>3075790.08</v>
      </c>
      <c r="G36" s="7">
        <f t="shared" si="1"/>
        <v>2883553.1999999997</v>
      </c>
      <c r="H36" s="7">
        <f t="shared" si="2"/>
        <v>19415924.879999999</v>
      </c>
    </row>
    <row r="37" spans="1:8" x14ac:dyDescent="0.25">
      <c r="A37" s="4">
        <v>30</v>
      </c>
      <c r="B37" s="5" t="s">
        <v>38</v>
      </c>
      <c r="C37" s="6" t="s">
        <v>43</v>
      </c>
      <c r="D37" s="5" t="s">
        <v>17</v>
      </c>
      <c r="E37" s="7">
        <v>7837022</v>
      </c>
      <c r="F37" s="7">
        <f t="shared" si="0"/>
        <v>1253923.52</v>
      </c>
      <c r="G37" s="7">
        <f t="shared" si="1"/>
        <v>1175553.3</v>
      </c>
      <c r="H37" s="7">
        <f t="shared" si="2"/>
        <v>7915392.2199999997</v>
      </c>
    </row>
    <row r="38" spans="1:8" x14ac:dyDescent="0.25">
      <c r="A38" s="4">
        <v>42</v>
      </c>
      <c r="B38" s="5" t="s">
        <v>38</v>
      </c>
      <c r="C38" s="6" t="s">
        <v>44</v>
      </c>
      <c r="D38" s="5" t="s">
        <v>20</v>
      </c>
      <c r="E38" s="7">
        <v>41594143</v>
      </c>
      <c r="F38" s="7">
        <f t="shared" si="0"/>
        <v>6655062.8799999999</v>
      </c>
      <c r="G38" s="7">
        <f t="shared" si="1"/>
        <v>6239121.4500000002</v>
      </c>
      <c r="H38" s="7">
        <f t="shared" si="2"/>
        <v>42010084.43</v>
      </c>
    </row>
    <row r="39" spans="1:8" x14ac:dyDescent="0.25">
      <c r="A39" s="4">
        <v>43</v>
      </c>
      <c r="B39" s="5" t="s">
        <v>38</v>
      </c>
      <c r="C39" s="6" t="s">
        <v>45</v>
      </c>
      <c r="D39" s="5" t="s">
        <v>20</v>
      </c>
      <c r="E39" s="7">
        <v>22480876</v>
      </c>
      <c r="F39" s="7">
        <f t="shared" si="0"/>
        <v>3596940.16</v>
      </c>
      <c r="G39" s="7">
        <f t="shared" si="1"/>
        <v>3372131.4</v>
      </c>
      <c r="H39" s="7">
        <f t="shared" si="2"/>
        <v>22705684.760000002</v>
      </c>
    </row>
    <row r="40" spans="1:8" x14ac:dyDescent="0.25">
      <c r="A40" s="4">
        <v>15</v>
      </c>
      <c r="B40" s="5" t="s">
        <v>46</v>
      </c>
      <c r="C40" s="6" t="s">
        <v>47</v>
      </c>
      <c r="D40" s="5" t="s">
        <v>11</v>
      </c>
      <c r="E40" s="7">
        <v>32913511</v>
      </c>
      <c r="F40" s="7">
        <f t="shared" si="0"/>
        <v>5266161.76</v>
      </c>
      <c r="G40" s="7">
        <f t="shared" si="1"/>
        <v>4937026.6499999994</v>
      </c>
      <c r="H40" s="7">
        <f t="shared" si="2"/>
        <v>33242646.109999999</v>
      </c>
    </row>
    <row r="41" spans="1:8" x14ac:dyDescent="0.25">
      <c r="A41" s="4">
        <v>16</v>
      </c>
      <c r="B41" s="5" t="s">
        <v>46</v>
      </c>
      <c r="C41" s="6" t="s">
        <v>48</v>
      </c>
      <c r="D41" s="5" t="s">
        <v>11</v>
      </c>
      <c r="E41" s="7">
        <v>24364407</v>
      </c>
      <c r="F41" s="7">
        <f t="shared" si="0"/>
        <v>3898305.12</v>
      </c>
      <c r="G41" s="7">
        <f t="shared" si="1"/>
        <v>3654661.05</v>
      </c>
      <c r="H41" s="7">
        <f t="shared" si="2"/>
        <v>24608051.07</v>
      </c>
    </row>
    <row r="42" spans="1:8" x14ac:dyDescent="0.25">
      <c r="A42" s="4">
        <v>17</v>
      </c>
      <c r="B42" s="5" t="s">
        <v>46</v>
      </c>
      <c r="C42" s="6" t="s">
        <v>49</v>
      </c>
      <c r="D42" s="5" t="s">
        <v>11</v>
      </c>
      <c r="E42" s="7">
        <v>26786017</v>
      </c>
      <c r="F42" s="7">
        <f t="shared" ref="F42:F59" si="3">E42*16%</f>
        <v>4285762.72</v>
      </c>
      <c r="G42" s="7">
        <f t="shared" ref="G42:G59" si="4">E42*15%</f>
        <v>4017902.55</v>
      </c>
      <c r="H42" s="7">
        <f t="shared" ref="H42:H59" si="5">E42+F42-G42</f>
        <v>27053877.169999998</v>
      </c>
    </row>
    <row r="43" spans="1:8" x14ac:dyDescent="0.25">
      <c r="A43" s="4">
        <v>18</v>
      </c>
      <c r="B43" s="5" t="s">
        <v>46</v>
      </c>
      <c r="C43" s="6" t="s">
        <v>50</v>
      </c>
      <c r="D43" s="5" t="s">
        <v>11</v>
      </c>
      <c r="E43" s="7">
        <v>28335496</v>
      </c>
      <c r="F43" s="7">
        <f t="shared" si="3"/>
        <v>4533679.3600000003</v>
      </c>
      <c r="G43" s="7">
        <f t="shared" si="4"/>
        <v>4250324.3999999994</v>
      </c>
      <c r="H43" s="7">
        <f t="shared" si="5"/>
        <v>28618850.960000001</v>
      </c>
    </row>
    <row r="44" spans="1:8" x14ac:dyDescent="0.25">
      <c r="A44" s="4">
        <v>31</v>
      </c>
      <c r="B44" s="5" t="s">
        <v>46</v>
      </c>
      <c r="C44" s="6" t="s">
        <v>51</v>
      </c>
      <c r="D44" s="5" t="s">
        <v>17</v>
      </c>
      <c r="E44" s="7">
        <v>30469769</v>
      </c>
      <c r="F44" s="7">
        <f t="shared" si="3"/>
        <v>4875163.04</v>
      </c>
      <c r="G44" s="7">
        <f t="shared" si="4"/>
        <v>4570465.3499999996</v>
      </c>
      <c r="H44" s="7">
        <f t="shared" si="5"/>
        <v>30774466.689999998</v>
      </c>
    </row>
    <row r="45" spans="1:8" x14ac:dyDescent="0.25">
      <c r="A45" s="4">
        <v>32</v>
      </c>
      <c r="B45" s="5" t="s">
        <v>46</v>
      </c>
      <c r="C45" s="6" t="s">
        <v>52</v>
      </c>
      <c r="D45" s="5" t="s">
        <v>17</v>
      </c>
      <c r="E45" s="7">
        <v>26015794</v>
      </c>
      <c r="F45" s="7">
        <f t="shared" si="3"/>
        <v>4162527.04</v>
      </c>
      <c r="G45" s="7">
        <f t="shared" si="4"/>
        <v>3902369.0999999996</v>
      </c>
      <c r="H45" s="7">
        <f t="shared" si="5"/>
        <v>26275951.939999998</v>
      </c>
    </row>
    <row r="46" spans="1:8" x14ac:dyDescent="0.25">
      <c r="A46" s="4">
        <v>44</v>
      </c>
      <c r="B46" s="5" t="s">
        <v>46</v>
      </c>
      <c r="C46" s="6" t="s">
        <v>53</v>
      </c>
      <c r="D46" s="5" t="s">
        <v>20</v>
      </c>
      <c r="E46" s="7">
        <v>30827575</v>
      </c>
      <c r="F46" s="7">
        <f t="shared" si="3"/>
        <v>4932412</v>
      </c>
      <c r="G46" s="7">
        <f t="shared" si="4"/>
        <v>4624136.25</v>
      </c>
      <c r="H46" s="7">
        <f t="shared" si="5"/>
        <v>31135850.75</v>
      </c>
    </row>
    <row r="47" spans="1:8" x14ac:dyDescent="0.25">
      <c r="A47" s="4">
        <v>45</v>
      </c>
      <c r="B47" s="5" t="s">
        <v>46</v>
      </c>
      <c r="C47" s="6" t="s">
        <v>54</v>
      </c>
      <c r="D47" s="5" t="s">
        <v>20</v>
      </c>
      <c r="E47" s="7">
        <v>43255236.678019792</v>
      </c>
      <c r="F47" s="7">
        <f t="shared" si="3"/>
        <v>6920837.8684831671</v>
      </c>
      <c r="G47" s="7">
        <f t="shared" si="4"/>
        <v>6488285.501702969</v>
      </c>
      <c r="H47" s="7">
        <f t="shared" si="5"/>
        <v>43687789.044799991</v>
      </c>
    </row>
    <row r="48" spans="1:8" x14ac:dyDescent="0.25">
      <c r="A48" s="4">
        <v>46</v>
      </c>
      <c r="B48" s="5" t="s">
        <v>46</v>
      </c>
      <c r="C48" s="6" t="s">
        <v>55</v>
      </c>
      <c r="D48" s="5" t="s">
        <v>20</v>
      </c>
      <c r="E48" s="7">
        <v>30783265</v>
      </c>
      <c r="F48" s="7">
        <f t="shared" si="3"/>
        <v>4925322.4000000004</v>
      </c>
      <c r="G48" s="7">
        <f t="shared" si="4"/>
        <v>4617489.75</v>
      </c>
      <c r="H48" s="7">
        <f t="shared" si="5"/>
        <v>31091097.649999999</v>
      </c>
    </row>
    <row r="49" spans="1:8" x14ac:dyDescent="0.25">
      <c r="A49" s="4">
        <v>47</v>
      </c>
      <c r="B49" s="5" t="s">
        <v>46</v>
      </c>
      <c r="C49" s="6" t="s">
        <v>56</v>
      </c>
      <c r="D49" s="5" t="s">
        <v>20</v>
      </c>
      <c r="E49" s="7">
        <v>27626815</v>
      </c>
      <c r="F49" s="7">
        <f t="shared" si="3"/>
        <v>4420290.4000000004</v>
      </c>
      <c r="G49" s="7">
        <f t="shared" si="4"/>
        <v>4144022.25</v>
      </c>
      <c r="H49" s="7">
        <f t="shared" si="5"/>
        <v>27903083.149999999</v>
      </c>
    </row>
    <row r="50" spans="1:8" x14ac:dyDescent="0.25">
      <c r="A50" s="4">
        <v>19</v>
      </c>
      <c r="B50" s="5" t="s">
        <v>57</v>
      </c>
      <c r="C50" s="6" t="s">
        <v>58</v>
      </c>
      <c r="D50" s="5" t="s">
        <v>11</v>
      </c>
      <c r="E50" s="7">
        <v>32692921</v>
      </c>
      <c r="F50" s="7">
        <f t="shared" si="3"/>
        <v>5230867.3600000003</v>
      </c>
      <c r="G50" s="7">
        <f t="shared" si="4"/>
        <v>4903938.1499999994</v>
      </c>
      <c r="H50" s="7">
        <f t="shared" si="5"/>
        <v>33019850.210000001</v>
      </c>
    </row>
    <row r="51" spans="1:8" x14ac:dyDescent="0.25">
      <c r="A51" s="4">
        <v>20</v>
      </c>
      <c r="B51" s="5" t="s">
        <v>57</v>
      </c>
      <c r="C51" s="6" t="s">
        <v>59</v>
      </c>
      <c r="D51" s="5" t="s">
        <v>11</v>
      </c>
      <c r="E51" s="7">
        <v>44575309</v>
      </c>
      <c r="F51" s="7">
        <f t="shared" si="3"/>
        <v>7132049.4400000004</v>
      </c>
      <c r="G51" s="7">
        <f t="shared" si="4"/>
        <v>6686296.3499999996</v>
      </c>
      <c r="H51" s="7">
        <f t="shared" si="5"/>
        <v>45021062.089999996</v>
      </c>
    </row>
    <row r="52" spans="1:8" x14ac:dyDescent="0.25">
      <c r="A52" s="4">
        <v>21</v>
      </c>
      <c r="B52" s="5" t="s">
        <v>57</v>
      </c>
      <c r="C52" s="6" t="s">
        <v>60</v>
      </c>
      <c r="D52" s="5" t="s">
        <v>11</v>
      </c>
      <c r="E52" s="7">
        <v>29114270</v>
      </c>
      <c r="F52" s="7">
        <f t="shared" si="3"/>
        <v>4658283.2</v>
      </c>
      <c r="G52" s="7">
        <f t="shared" si="4"/>
        <v>4367140.5</v>
      </c>
      <c r="H52" s="7">
        <f t="shared" si="5"/>
        <v>29405412.700000003</v>
      </c>
    </row>
    <row r="53" spans="1:8" x14ac:dyDescent="0.25">
      <c r="A53" s="4">
        <v>22</v>
      </c>
      <c r="B53" s="5" t="s">
        <v>57</v>
      </c>
      <c r="C53" s="6" t="s">
        <v>61</v>
      </c>
      <c r="D53" s="5" t="s">
        <v>11</v>
      </c>
      <c r="E53" s="7">
        <v>29014366</v>
      </c>
      <c r="F53" s="7">
        <f t="shared" si="3"/>
        <v>4642298.5600000005</v>
      </c>
      <c r="G53" s="7">
        <f t="shared" si="4"/>
        <v>4352154.8999999994</v>
      </c>
      <c r="H53" s="7">
        <f t="shared" si="5"/>
        <v>29304509.660000004</v>
      </c>
    </row>
    <row r="54" spans="1:8" x14ac:dyDescent="0.25">
      <c r="A54" s="4">
        <v>33</v>
      </c>
      <c r="B54" s="5" t="s">
        <v>57</v>
      </c>
      <c r="C54" s="6" t="s">
        <v>62</v>
      </c>
      <c r="D54" s="5" t="s">
        <v>17</v>
      </c>
      <c r="E54" s="7">
        <v>33244128.734983094</v>
      </c>
      <c r="F54" s="7">
        <f t="shared" si="3"/>
        <v>5319060.5975972954</v>
      </c>
      <c r="G54" s="7">
        <f t="shared" si="4"/>
        <v>4986619.3102474641</v>
      </c>
      <c r="H54" s="7">
        <f t="shared" si="5"/>
        <v>33576570.022332922</v>
      </c>
    </row>
    <row r="55" spans="1:8" x14ac:dyDescent="0.25">
      <c r="A55" s="4">
        <v>34</v>
      </c>
      <c r="B55" s="5" t="s">
        <v>57</v>
      </c>
      <c r="C55" s="6" t="s">
        <v>63</v>
      </c>
      <c r="D55" s="5" t="s">
        <v>17</v>
      </c>
      <c r="E55" s="7">
        <v>34421774</v>
      </c>
      <c r="F55" s="7">
        <f t="shared" si="3"/>
        <v>5507483.8399999999</v>
      </c>
      <c r="G55" s="7">
        <f t="shared" si="4"/>
        <v>5163266.0999999996</v>
      </c>
      <c r="H55" s="7">
        <f t="shared" si="5"/>
        <v>34765991.740000002</v>
      </c>
    </row>
    <row r="56" spans="1:8" x14ac:dyDescent="0.25">
      <c r="A56" s="4">
        <v>35</v>
      </c>
      <c r="B56" s="5" t="s">
        <v>57</v>
      </c>
      <c r="C56" s="6" t="s">
        <v>64</v>
      </c>
      <c r="D56" s="5" t="s">
        <v>17</v>
      </c>
      <c r="E56" s="7">
        <v>22812688.505930461</v>
      </c>
      <c r="F56" s="7">
        <f t="shared" si="3"/>
        <v>3650030.160948874</v>
      </c>
      <c r="G56" s="7">
        <f t="shared" si="4"/>
        <v>3421903.275889569</v>
      </c>
      <c r="H56" s="7">
        <f t="shared" si="5"/>
        <v>23040815.390989766</v>
      </c>
    </row>
    <row r="57" spans="1:8" x14ac:dyDescent="0.25">
      <c r="A57" s="4">
        <v>48</v>
      </c>
      <c r="B57" s="5" t="s">
        <v>57</v>
      </c>
      <c r="C57" s="6" t="s">
        <v>65</v>
      </c>
      <c r="D57" s="5" t="s">
        <v>20</v>
      </c>
      <c r="E57" s="7">
        <v>33368970</v>
      </c>
      <c r="F57" s="7">
        <f t="shared" si="3"/>
        <v>5339035.2</v>
      </c>
      <c r="G57" s="7">
        <f t="shared" si="4"/>
        <v>5005345.5</v>
      </c>
      <c r="H57" s="7">
        <f t="shared" si="5"/>
        <v>33702659.700000003</v>
      </c>
    </row>
    <row r="58" spans="1:8" x14ac:dyDescent="0.25">
      <c r="A58" s="4">
        <v>49</v>
      </c>
      <c r="B58" s="5" t="s">
        <v>57</v>
      </c>
      <c r="C58" s="6" t="s">
        <v>66</v>
      </c>
      <c r="D58" s="5" t="s">
        <v>20</v>
      </c>
      <c r="E58" s="7">
        <v>19573875.932922684</v>
      </c>
      <c r="F58" s="7">
        <f t="shared" si="3"/>
        <v>3131820.1492676293</v>
      </c>
      <c r="G58" s="7">
        <f t="shared" si="4"/>
        <v>2936081.3899384025</v>
      </c>
      <c r="H58" s="7">
        <f t="shared" si="5"/>
        <v>19769614.69225191</v>
      </c>
    </row>
    <row r="59" spans="1:8" x14ac:dyDescent="0.25">
      <c r="A59" s="4">
        <v>50</v>
      </c>
      <c r="B59" s="5" t="s">
        <v>57</v>
      </c>
      <c r="C59" s="6" t="s">
        <v>67</v>
      </c>
      <c r="D59" s="5" t="s">
        <v>20</v>
      </c>
      <c r="E59" s="7">
        <v>19416726</v>
      </c>
      <c r="F59" s="7">
        <f t="shared" si="3"/>
        <v>3106676.16</v>
      </c>
      <c r="G59" s="7">
        <f t="shared" si="4"/>
        <v>2912508.9</v>
      </c>
      <c r="H59" s="7">
        <f t="shared" si="5"/>
        <v>19610893.260000002</v>
      </c>
    </row>
    <row r="60" spans="1:8" x14ac:dyDescent="0.25">
      <c r="A60" s="8"/>
      <c r="B60" s="8"/>
      <c r="C60" s="8"/>
      <c r="D60" s="8"/>
      <c r="E60" s="8"/>
      <c r="F60" s="8"/>
      <c r="G60" s="8"/>
      <c r="H60" s="8"/>
    </row>
  </sheetData>
  <mergeCells count="2">
    <mergeCell ref="A7:H7"/>
    <mergeCell ref="A8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Ventas</vt:lpstr>
      <vt:lpstr>Filtros</vt:lpstr>
      <vt:lpstr>Subtotal</vt:lpstr>
      <vt:lpstr>Tabla dinámica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Rodrigo Alcides Patiño</cp:lastModifiedBy>
  <dcterms:created xsi:type="dcterms:W3CDTF">2013-08-17T02:24:05Z</dcterms:created>
  <dcterms:modified xsi:type="dcterms:W3CDTF">2018-05-23T18:14:37Z</dcterms:modified>
</cp:coreProperties>
</file>